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45" windowHeight="6045" activeTab="0"/>
  </bookViews>
  <sheets>
    <sheet name="Мои данные" sheetId="1" r:id="rId1"/>
  </sheets>
  <definedNames>
    <definedName name="_xlnm.Print_Area" localSheetId="0">'Мои данные'!$A:$N</definedName>
    <definedName name="_xlnm.Print_Titles" localSheetId="0">'Мои данные'!$25:$25</definedName>
    <definedName name="_xlnm.Print_Titles" localSheetId="0">'Мои данные'!$25:$25</definedName>
  </definedNames>
  <calcPr fullCalcOnLoad="1"/>
</workbook>
</file>

<file path=xl/comments1.xml><?xml version="1.0" encoding="utf-8"?>
<comments xmlns="http://schemas.openxmlformats.org/spreadsheetml/2006/main">
  <authors>
    <author>Lexy</author>
    <author>G_Alex</author>
    <author>Andrey</author>
    <author>&lt;&gt;</author>
    <author>Волченков Сергей</author>
    <author>Alex</author>
    <author>Сергей</author>
    <author>Alex Sosedko</author>
  </authors>
  <commentList>
    <comment ref="A11" authorId="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1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64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64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1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1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------------------------
&lt;Обоснование коэффициентов&gt;
------------------------
&lt;Формула расчета стоимости единицы&gt;
------------------------
&lt;Строка задания НР для БИМ&gt;; (&lt;Сумма НР по позиции для БИМ&gt;)
&lt;Строка задания СП для БИМ&gt;; (&lt;Сумма СП по позиции для БИМ&gt;)
&lt;Дополнительные начисления к индексу&gt;</t>
        </r>
      </text>
    </comment>
    <comment ref="C25" authorId="1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64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80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82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1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1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64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A8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</commentList>
</comments>
</file>

<file path=xl/sharedStrings.xml><?xml version="1.0" encoding="utf-8"?>
<sst xmlns="http://schemas.openxmlformats.org/spreadsheetml/2006/main" count="298" uniqueCount="258">
  <si>
    <t>(наименование работ и затрат, наименование объекта)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</si>
  <si>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</si>
  <si>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</si>
  <si>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</si>
  <si>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</si>
  <si>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</si>
  <si>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</si>
  <si>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</si>
  <si>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</si>
  <si>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</si>
  <si>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</si>
  <si>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</si>
  <si>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</si>
  <si>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</si>
  <si>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</si>
  <si>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</si>
  <si>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</si>
  <si>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</si>
  <si>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</si>
  <si>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</si>
  <si>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</si>
  <si>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</si>
  <si>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>СОГЛАСОВАНО:</t>
  </si>
  <si>
    <t>УТВЕРЖДАЮ:</t>
  </si>
  <si>
    <t>_____________________________</t>
  </si>
  <si>
    <t>__________________________</t>
  </si>
  <si>
    <t>"____" ______________20___ г.</t>
  </si>
  <si>
    <t>" _____ " ________________ 20___ г.</t>
  </si>
  <si>
    <t>Составил:______________ ()</t>
  </si>
  <si>
    <t>Проверил:______________ ()</t>
  </si>
  <si>
    <t>ТЕРр58-7-2, прим
Подготовка основания (вскрытие, разделка пузырей со спеканием кровли, заделка отдельных мест раствором)
100 м2 покрытия
------------------------
(Районный к-т 15%;
 ПЗ=0,5 (ОЗП=0,5; ЭМ=0,5 к расх.; ЗПМ=0,5; МАТ=0,5 к расх.; ТЗ=0,5; ТЗМ=0,5))
------------------------
НР 83% от ФОТ; (11820)
СП 65% от ФОТ; (9257</t>
  </si>
  <si>
    <t>179,92
----------
903,78</t>
  </si>
  <si>
    <t>28,26
----------
1,67</t>
  </si>
  <si>
    <t>623
----------
3127</t>
  </si>
  <si>
    <t>98
----------
6</t>
  </si>
  <si>
    <t>22,66
----------
4,647</t>
  </si>
  <si>
    <t>12,249
----------
22,693</t>
  </si>
  <si>
    <t>14110
----------
14536</t>
  </si>
  <si>
    <t>1198
----------
131</t>
  </si>
  <si>
    <t>ТЕРр58-3-1
Разборка мелких покрытий и обделок из листовой стали: поясков, сандриков, желобов, отливов, свесов и т.п.
100 м труб и покрытий
------------------------
(Районный к-т 15%)
------------------------
НР 83% от ФОТ; (5054)
СП 65% от ФОТ; (3958</t>
  </si>
  <si>
    <t>ТЕРр53-23-1
Перекладка кирпичного карниза при высоте (в рядах): в 4 кирпича
1 м карниза
------------------------
(Районный к-т 15%)
------------------------
НР 86% от ФОТ; (116115)
СП 70% от ФОТ; (94513</t>
  </si>
  <si>
    <t>28,13
----------
43,52</t>
  </si>
  <si>
    <t>1
----------
0,13</t>
  </si>
  <si>
    <t>5931
----------
9176</t>
  </si>
  <si>
    <t>211
----------
27</t>
  </si>
  <si>
    <t>22,66
----------
11,162</t>
  </si>
  <si>
    <t>6,586
----------
23,333</t>
  </si>
  <si>
    <t>134396
----------
102427</t>
  </si>
  <si>
    <t>1383
----------
622</t>
  </si>
  <si>
    <t>ТЕР46-04-001-04
Разборка: кирпичной кладки
1 м3
------------------------
(Районный к-т 15%)
------------------------
НР 110%*0.9 от ФОТ; (54127)
СП 70%*0.85 от ФОТ; (32531</t>
  </si>
  <si>
    <t>72,05
----------
10,58</t>
  </si>
  <si>
    <t>2162
----------
317</t>
  </si>
  <si>
    <t>9,383
----------
22,675</t>
  </si>
  <si>
    <t>20281
----------
7197</t>
  </si>
  <si>
    <t>ТЕР08-02-010-19
Кладка наружных стен из лицевого кирпича: толщиной 250 мм при высоте этажа до 4 м
1 м3 кладки
------------------------
(Районный к-т 15%)
------------------------
НР 122%*0.9 от ФОТ; (64012)
СП 80%*0.85 от ФОТ; (39643</t>
  </si>
  <si>
    <t>71,4
----------
761,24</t>
  </si>
  <si>
    <t>36,21
----------
4,82</t>
  </si>
  <si>
    <t>2410
----------
25692</t>
  </si>
  <si>
    <t>1222
----------
163</t>
  </si>
  <si>
    <t>22,66
----------
9,468</t>
  </si>
  <si>
    <t>6,975
----------
22,695</t>
  </si>
  <si>
    <t>54608
----------
243250</t>
  </si>
  <si>
    <t>8524
----------
3691</t>
  </si>
  <si>
    <t>ТЕР16-07-002-04, прим
Монтаж аэраторов
1 шт
------------------------
(Районный к-т 15%)
------------------------
14,83 = 105,91 - 1 x 91,08
------------------------
НР 128%*0.9 от ФОТ; (6617)
СП 83%*0.85 от ФОТ; (4052</t>
  </si>
  <si>
    <t>11,52
----------
3,93</t>
  </si>
  <si>
    <t>253
----------
87</t>
  </si>
  <si>
    <t>22,66
----------
13,986</t>
  </si>
  <si>
    <t>9,148
----------
22,651</t>
  </si>
  <si>
    <t>5744
----------
1210</t>
  </si>
  <si>
    <t>ТЕРр58-19-3
Изготовление и монтаж отливов, планок оцинкованных
100 м покрытия
------------------------
(Районный к-т 15%)
------------------------
НР 83% от ФОТ; (40174)
СП 65% от ФОТ; (31462</t>
  </si>
  <si>
    <t>790,53
----------
4831,41</t>
  </si>
  <si>
    <t>14,34
----------
3,09</t>
  </si>
  <si>
    <t>2128
----------
13003</t>
  </si>
  <si>
    <t>39
----------
8</t>
  </si>
  <si>
    <t>48214
----------
60428</t>
  </si>
  <si>
    <t>473
----------
189</t>
  </si>
  <si>
    <t>ТЕР15-02-016-03
Штукатурка поверхностей внутри здания цементно-известковым или цементным раствором по камню и бетону: улучшенная стен
100 м2 оштукатуриваемой поверхности
------------------------
(Районный к-т 15%)
------------------------
НР 105%*0.9 от ФОТ; (3542)
СП 55%*0.85 от ФОТ; (1752</t>
  </si>
  <si>
    <t>771,96
----------
816,28</t>
  </si>
  <si>
    <t>97,2
----------
54,83</t>
  </si>
  <si>
    <t>154
----------
164</t>
  </si>
  <si>
    <t>19
----------
11</t>
  </si>
  <si>
    <t>22,66
----------
8,072</t>
  </si>
  <si>
    <t>16,161
----------
22,721</t>
  </si>
  <si>
    <t>3499
----------
1318</t>
  </si>
  <si>
    <t>314
----------
249</t>
  </si>
  <si>
    <t>ТЕР15-02-031-01
Разборка растворного валика
100 м2 оштукатуриваемой поверхности
------------------------
(Районный к-т 15%;
 ОЗП=0,8; ЭМ=0,8 к расх.; ЗПМ=0,8; МАТ=0 к расх.; ТЗ=0,8; ТЗМ=0,8)
------------------------
НР 105%*0.9 от ФОТ; (26470)
СП 55%*0.85 от ФОТ; (13095</t>
  </si>
  <si>
    <t>36,47
----------
20,38</t>
  </si>
  <si>
    <t>31
----------
17</t>
  </si>
  <si>
    <t>22,66
----------
5,239</t>
  </si>
  <si>
    <t>14,157
----------
22,695</t>
  </si>
  <si>
    <t>433
----------
388</t>
  </si>
  <si>
    <t>ТЕР15-02-031-01
Устройство растворного валика
100 м2 оштукатуриваемой поверхности
------------------------
(Районный к-т 15%)
------------------------
НР 105%*0.9 от ФОТ; (21271)
СП 55%*0.85 от ФОТ; (10523</t>
  </si>
  <si>
    <t>1813,99
----------
1624,04</t>
  </si>
  <si>
    <t>45,59
----------
25,47</t>
  </si>
  <si>
    <t>980
----------
876</t>
  </si>
  <si>
    <t>25
----------
14</t>
  </si>
  <si>
    <t>22197
----------
4594</t>
  </si>
  <si>
    <t>349
----------
312</t>
  </si>
  <si>
    <t>ТЕР13-06-004-01
Обеспыливание поверхности
1 м2 обеспыливаемой поверхности
------------------------
(Районный к-т 15%)
------------------------
НР 90%*0.9 от ФОТ; (7595)
СП 70%*0.85 от ФОТ; (5579</t>
  </si>
  <si>
    <t>ТЕР46-04-008-01
Разборка покрытий кровель: из рулонных материалов
100 м2 покрытия
------------------------
(Районный к-т 15%)
------------------------
НР 110%*0.9 от ФОТ; (18299)
СП 70%*0.85 от ФОТ; (10998</t>
  </si>
  <si>
    <t>ТЕРр57-2-4
Демонтаж стяжки ц/п
100 м2 покрытия
------------------------
(Районный к-т 15%)
------------------------
НР 80% от ФОТ; (88722)
СП 68% от ФОТ; (75414</t>
  </si>
  <si>
    <t>1242,74
----------
199</t>
  </si>
  <si>
    <t>5500
----------
881</t>
  </si>
  <si>
    <t>9,557
----------
22,674</t>
  </si>
  <si>
    <t>52567
----------
19970</t>
  </si>
  <si>
    <t>ТЕР11-01-011-01
Устройство стяжек: цементных
100 м2 стяжки
------------------------
(Районный к-т 15%)
------------------------
НР 123%*0.9 от ФОТ; (24704)
СП 75%*0.85 от ФОТ; (14226</t>
  </si>
  <si>
    <t>300,33
----------
859,35</t>
  </si>
  <si>
    <t>32,19
----------
15,7</t>
  </si>
  <si>
    <t>936
----------
2678</t>
  </si>
  <si>
    <t>100
----------
49</t>
  </si>
  <si>
    <t>22,66
----------
9,117</t>
  </si>
  <si>
    <t>13,029
----------
22,689</t>
  </si>
  <si>
    <t>21206
----------
24413</t>
  </si>
  <si>
    <t>1307
----------
1110</t>
  </si>
  <si>
    <t>ТЕР12-01-002-10
Устройство кровель плоских из наплавляемых материалов: в один слой
100 м2 кровли
------------------------
(Районный к-т 15%)
------------------------
НР 120%*0.9 от ФОТ; (24061)
СП 65%*0.85 от ФОТ; (12309</t>
  </si>
  <si>
    <t>75,9
----------
5202,4</t>
  </si>
  <si>
    <t>21,08
----------
1,36</t>
  </si>
  <si>
    <t>966
----------
66206</t>
  </si>
  <si>
    <t>268
----------
17</t>
  </si>
  <si>
    <t>22,66
----------
4,167</t>
  </si>
  <si>
    <t>6,747
----------
22,684</t>
  </si>
  <si>
    <t>21887
----------
275879</t>
  </si>
  <si>
    <t>1810
----------
392</t>
  </si>
  <si>
    <t>ТЕР12-01-002-09
Устройство примыканий: в два слоя
100 м2 кровли
------------------------
(Районный к-т 15%)
------------------------
НР 120%*0.9 от ФОТ; (5927)
СП 65%*0.85 от ФОТ; (3032</t>
  </si>
  <si>
    <t>129,15
----------
9556,75</t>
  </si>
  <si>
    <t>38,74
----------
2,47</t>
  </si>
  <si>
    <t>238
----------
17584</t>
  </si>
  <si>
    <t>71
----------
5</t>
  </si>
  <si>
    <t>6,64
----------
22,709</t>
  </si>
  <si>
    <t>5385
----------
73274</t>
  </si>
  <si>
    <t>473
----------
103</t>
  </si>
  <si>
    <t xml:space="preserve">   Раздел 2. Устройство кровли жидкой резиной</t>
  </si>
  <si>
    <t>ТЕРр58-7-2
Ремонт отдельными местами рулонного покрытия с промазкой: битумными составами с заменой 2 слоев (прим. устр-во кровли жидкой резиной)
100 м2 покрытия
------------------------
(Районный к-т 15%)
------------------------
НР 83% от ФОТ; (448061)
СП 65% от ФОТ; (350891</t>
  </si>
  <si>
    <t>359,84
----------
1807,56</t>
  </si>
  <si>
    <t>56,53
----------
3,34</t>
  </si>
  <si>
    <t>23605
----------
118570</t>
  </si>
  <si>
    <t>3708
----------
219</t>
  </si>
  <si>
    <t>22,66
----------
9,452</t>
  </si>
  <si>
    <t>7,968
----------
22,674</t>
  </si>
  <si>
    <t>534872
----------
1120736</t>
  </si>
  <si>
    <t>29544
----------
4960</t>
  </si>
  <si>
    <t>ТЕРр58-3-1
Разборка парапета
100 м труб и покрытий
------------------------
(Районный к-т 15%)
------------------------
НР 83% от ФОТ; (3794)
СП 65% от ФОТ; (2971</t>
  </si>
  <si>
    <t>ТЕР15-02-031-01
Устройство растворного валика
100 м2 оштукатуриваемой поверхности
------------------------
(Районный к-т 15%)
------------------------
НР 105%*0.9 от ФОТ; (53571)
СП 55%*0.85 от ФОТ; (26502</t>
  </si>
  <si>
    <t>2467
----------
2209</t>
  </si>
  <si>
    <t>62
----------
35</t>
  </si>
  <si>
    <t>55903
----------
11571</t>
  </si>
  <si>
    <t>878
----------
786</t>
  </si>
  <si>
    <t>ТЕРр53-23-1
Перекладка кирпичного карниза при высоте (в рядах): в 4 кирпича
1 м карниза
------------------------
(Районный к-т 15%)
------------------------
НР 86% от ФОТ; (163558)
СП 70% от ФОТ; (133129</t>
  </si>
  <si>
    <t>8355
----------
12925</t>
  </si>
  <si>
    <t>297
----------
39</t>
  </si>
  <si>
    <t>189308
----------
144277</t>
  </si>
  <si>
    <t>1948
----------
876</t>
  </si>
  <si>
    <t>ТЕР16-07-002-04
Устройство ливневой воронки
1 воронка
------------------------
(Районный к-т 15%)
------------------------
НР 128%*0.9 от ФОТ; (3008)
СП 83%*0.85 от ФОТ; (1842</t>
  </si>
  <si>
    <t>11,52
----------
95,01</t>
  </si>
  <si>
    <t>115
----------
950</t>
  </si>
  <si>
    <t>22,66
----------
10,505</t>
  </si>
  <si>
    <t>2611
----------
9981</t>
  </si>
  <si>
    <t>ТЕРр69-12-1
Приготовление растворов вручную: цементных
1 м3 раствора
------------------------
(Районный к-т 15%)
------------------------
НР 66% от ФОТ; (2602)
СП 0% от ФОТ</t>
  </si>
  <si>
    <t>ТЕРр58-19-3
Смена мелких покрытий из листовой стали в кровлях из рулонных и штучных материалов: карнизных свесов
100 м покрытия
------------------------
(Районный к-т 15%)
------------------------
НР 83% от ФОТ; (50750)
СП 65% от ФОТ; (39744</t>
  </si>
  <si>
    <t>2688
----------
16426</t>
  </si>
  <si>
    <t>49
----------
11</t>
  </si>
  <si>
    <t>60906
----------
76335</t>
  </si>
  <si>
    <t>597
----------
239</t>
  </si>
  <si>
    <t xml:space="preserve">   Раздел 3. Устройство скатной кровли</t>
  </si>
  <si>
    <t>ТЕРр65-30-1
Разборка воздуховодов из листовой стали толщиной: до 0,9 мм диаметром/периметром до 165 мм /540 мм
100 м2 поверхности воздуховодов
------------------------
(Районный к-т 15%)
------------------------
НР 74% от ФОТ; (536)
СП 50% от ФОТ; (362</t>
  </si>
  <si>
    <t>16,6
----------
9,27</t>
  </si>
  <si>
    <t>1
----------
1</t>
  </si>
  <si>
    <t>14,155
----------
22,694</t>
  </si>
  <si>
    <t>18
----------
17</t>
  </si>
  <si>
    <t>ТЕРр65-30-2
Разборка воздуховодов из листовой стали толщиной: до 0,9 мм диаметром/периметром до 320 мм /1000 мм
100 м2 поверхности воздуховодов
------------------------
(Районный к-т 15%)
------------------------
НР 74% от ФОТ; (2469)
СП 50% от ФОТ; (1669</t>
  </si>
  <si>
    <t>7
----------
4</t>
  </si>
  <si>
    <t>103
----------
93</t>
  </si>
  <si>
    <t>ТЕРм12-12-003-17
Демонтаж улиток с двигателями вентиляционных ф-1000
1 шт.
------------------------
(Районный к-т 15%;
 ОЗП=0,3; ЭМ=0,3 к расх.; ЗПМ=0,3; МАТ=0 к расх.; ТЗ=0,3; ТЗМ=0,3)
------------------------
НР 80% от ФОТ; (22858)
СП 60% от ФОТ; (17143</t>
  </si>
  <si>
    <t>547,01
----------
50,55</t>
  </si>
  <si>
    <t>3282
----------
303</t>
  </si>
  <si>
    <t>22,66
----------
5,309</t>
  </si>
  <si>
    <t>7,602
----------
22,693</t>
  </si>
  <si>
    <t>24951
----------
6883</t>
  </si>
  <si>
    <t>ТЕРр58-3-1
Разборка мелких покрытий и обделок из листовой стали: поясков, сандриков, желобов, отливов, свесов и т.п.
100 м труб и покрытий
------------------------
(Районный к-т 15%)
------------------------
НР 83% от ФОТ; (345)
СП 65% от ФОТ; (270</t>
  </si>
  <si>
    <t>ТЕР10-01-002-01
Монтаж стропил
1 м3 древесины в конструкции
------------------------
(Районный к-т 15%)
------------------------
НР 118%*0.9 от ФОТ; (93029)
СП 63%*0.85 от ФОТ; (46909</t>
  </si>
  <si>
    <t>191,43
----------
1472,22</t>
  </si>
  <si>
    <t>38,12
----------
1,85</t>
  </si>
  <si>
    <t>3829
----------
29444</t>
  </si>
  <si>
    <t>762
----------
37</t>
  </si>
  <si>
    <t>22,66
----------
6,957</t>
  </si>
  <si>
    <t>9,974
----------
22,741</t>
  </si>
  <si>
    <t>86756
----------
204845</t>
  </si>
  <si>
    <t>7604
----------
842</t>
  </si>
  <si>
    <t>ТЕРр58-12-1
Устройство обрешетки сплошной из досок
100 м2
------------------------
(Районный к-т 15%)
------------------------
НР 83% от ФОТ; (20474)
СП 65% от ФОТ; (16034</t>
  </si>
  <si>
    <t>241,96
----------
1560,2</t>
  </si>
  <si>
    <t>37,06
----------
5,44</t>
  </si>
  <si>
    <t>1065
----------
6865</t>
  </si>
  <si>
    <t>163
----------
24</t>
  </si>
  <si>
    <t>22,66
----------
7,858</t>
  </si>
  <si>
    <t>11,874
----------
22,688</t>
  </si>
  <si>
    <t>24124
----------
53945</t>
  </si>
  <si>
    <t>1936
----------
543</t>
  </si>
  <si>
    <t>ТЕР12-01-020-01
Устройство кровель различных типов из профлиста
100 м2 кровли
------------------------
(Районный к-т 15%)
------------------------
НР 120%*0.9 от ФОТ; (170610)
СП 65%*0.85 от ФОТ; (87280</t>
  </si>
  <si>
    <t>1563,61
----------
15043,17</t>
  </si>
  <si>
    <t>653,86
----------
20,77</t>
  </si>
  <si>
    <t>6880
----------
66190</t>
  </si>
  <si>
    <t>2877
----------
91</t>
  </si>
  <si>
    <t>22,66
----------
4,707</t>
  </si>
  <si>
    <t>5,915
----------
22,698</t>
  </si>
  <si>
    <t>155898
----------
311557</t>
  </si>
  <si>
    <t>17017
----------
2074</t>
  </si>
  <si>
    <t>ТЕР13-03-002-03
Огрунтовка металлических поверхностей за один раз: грунтовкой ХС-059
100 м2 окрашиваемой поверхности
------------------------
(Районный к-т 15%)
------------------------
НР 90%*0.9 от ФОТ; (160)
СП 70%*0.85 от ФОТ; (117</t>
  </si>
  <si>
    <t>54,3
----------
332,52</t>
  </si>
  <si>
    <t>10,51
----------
0,09</t>
  </si>
  <si>
    <t>9
----------
53</t>
  </si>
  <si>
    <t>22,66
----------
6,446</t>
  </si>
  <si>
    <t>3,718
----------
23,222</t>
  </si>
  <si>
    <t>197
----------
343</t>
  </si>
  <si>
    <t>ТЕРр69-2-1
Сверление отверстий: в кирпичных стенах электроперфоратором диаметром до 20 мм, толщина стен 0,5 кирпича
100 отверстий
------------------------
(Районный к-т 15%)
------------------------
НР 78% от ФОТ; (7911)
СП 50% от ФОТ; (5071</t>
  </si>
  <si>
    <t>ТЕРм38-01-003-02
Изготовление и монтаж закладных деталей толщ 8мм (400*400)
1 т конструкций
------------------------
(Районный к-т 15%)
------------------------
НР 66% от ФОТ; (10513)
СП 0% от ФОТ</t>
  </si>
  <si>
    <t>806,84
----------
5938,28</t>
  </si>
  <si>
    <t>675,16
----------
71,79</t>
  </si>
  <si>
    <t>645
----------
4751</t>
  </si>
  <si>
    <t>540
----------
57</t>
  </si>
  <si>
    <t>22,66
----------
12,125</t>
  </si>
  <si>
    <t>6,726
----------
22,691</t>
  </si>
  <si>
    <t>14626
----------
57602</t>
  </si>
  <si>
    <t>3633
----------
1303</t>
  </si>
  <si>
    <t>ТЕРр58-19-3
Смена мелких покрытий из листовой стали в кровлях из рулонных и штучных материалов: карнизных свесов
100 м покрытия
------------------------
(Районный к-т 15%)
------------------------
НР 83% от ФОТ; (11941)
СП 65% от ФОТ; (9352</t>
  </si>
  <si>
    <t>632
----------
3866</t>
  </si>
  <si>
    <t>11
----------
2</t>
  </si>
  <si>
    <t>14331
----------
17961</t>
  </si>
  <si>
    <t>141
----------
56</t>
  </si>
  <si>
    <t>ТЕР10-01-090-02
Пропитка древесины противопожарная
100 м2 стен, перекрытий, перегородок, покрытий
------------------------
(Районный к-т 15%)
------------------------
НР 118%*0.9 от ФОТ; (4973)
СП 63%*0.85 от ФОТ; (2508</t>
  </si>
  <si>
    <t>93,7
----------
1407,46</t>
  </si>
  <si>
    <t>8,37
----------
0,25</t>
  </si>
  <si>
    <t>206
----------
3097</t>
  </si>
  <si>
    <t>18
----------
1</t>
  </si>
  <si>
    <t>22,66
----------
4,619</t>
  </si>
  <si>
    <t>10,597
----------
22,44</t>
  </si>
  <si>
    <t>4671
----------
14303</t>
  </si>
  <si>
    <t>195
----------
12</t>
  </si>
  <si>
    <t>Итого прямые затраты по смете в текущих ценах</t>
  </si>
  <si>
    <t>1720142
----------
2824785</t>
  </si>
  <si>
    <t>179590
----------
53038</t>
  </si>
  <si>
    <t>Накладные расходы</t>
  </si>
  <si>
    <t>Сметная прибыль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</si>
  <si>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</si>
  <si>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</si>
  <si>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</si>
  <si>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</si>
  <si>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</si>
  <si>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</si>
  <si>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</si>
  <si>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</si>
  <si>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</si>
  <si>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</si>
  <si>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20% от 7418325</t>
  </si>
  <si>
    <t xml:space="preserve">  ВСЕГО по смете</t>
  </si>
  <si>
    <t>ТЕНДЕР. Ремонт кровель на территории комбината</t>
  </si>
  <si>
    <t>руб.</t>
  </si>
  <si>
    <t>Составлен в базисных и текущих ценах по состоянию на 1 квартал 2020 г.</t>
  </si>
  <si>
    <t xml:space="preserve">   Раздел 1. Устройство мягких кровель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</si>
</sst>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7" fillId="32" borderId="0" applyNumberFormat="0" applyBorder="0" applyAlignment="0" applyProtection="0"/>
    <xf numFmtId="0" fontId="2" fillId="0" borderId="0">
      <alignment/>
      <protection/>
    </xf>
  </cellStyleXfs>
  <cellXfs count="7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/>
    </xf>
    <xf numFmtId="0" fontId="8" fillId="0" borderId="0" xfId="58" applyFont="1">
      <alignment/>
      <protection/>
    </xf>
    <xf numFmtId="0" fontId="8" fillId="0" borderId="0" xfId="63" applyFont="1" applyBorder="1">
      <alignment horizontal="center"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left" vertical="top" wrapText="1"/>
    </xf>
    <xf numFmtId="0" fontId="8" fillId="0" borderId="0" xfId="53" applyFont="1" applyAlignment="1">
      <alignment horizontal="right" vertical="top" wrapText="1"/>
      <protection/>
    </xf>
    <xf numFmtId="0" fontId="8" fillId="0" borderId="1" xfId="0" applyFont="1" applyBorder="1" applyAlignment="1">
      <alignment horizontal="center" vertical="center" wrapText="1"/>
    </xf>
    <xf numFmtId="0" fontId="8" fillId="0" borderId="0" xfId="84" applyFont="1" applyAlignment="1">
      <alignment horizontal="left" vertical="top"/>
      <protection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0" fontId="0" fillId="0" borderId="0" xfId="0" applyFont="1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81" applyFont="1" applyBorder="1" applyAlignment="1">
      <alignment horizontal="center" wrapText="1"/>
      <protection/>
    </xf>
    <xf numFmtId="0" fontId="7" fillId="0" borderId="0" xfId="81" applyFont="1" applyBorder="1" applyAlignment="1">
      <alignment horizontal="center" vertical="center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8" fillId="0" borderId="12" xfId="69" applyFont="1" applyBorder="1" applyAlignment="1">
      <alignment horizontal="center" vertical="center" wrapText="1"/>
      <protection/>
    </xf>
    <xf numFmtId="0" fontId="8" fillId="0" borderId="18" xfId="69" applyFont="1" applyBorder="1" applyAlignment="1">
      <alignment horizontal="center" vertical="center" wrapText="1"/>
      <protection/>
    </xf>
    <xf numFmtId="0" fontId="8" fillId="0" borderId="13" xfId="69" applyFont="1" applyBorder="1" applyAlignment="1">
      <alignment horizontal="center" vertical="center" wrapText="1"/>
      <protection/>
    </xf>
    <xf numFmtId="0" fontId="2" fillId="0" borderId="14" xfId="63" applyFont="1" applyBorder="1">
      <alignment horizontal="center"/>
    </xf>
    <xf numFmtId="49" fontId="29" fillId="0" borderId="1" xfId="0" applyNumberFormat="1" applyFont="1" applyBorder="1" applyAlignment="1">
      <alignment horizontal="left" vertical="top" wrapText="1"/>
    </xf>
    <xf numFmtId="0" fontId="30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8" fillId="0" borderId="14" xfId="0" applyNumberFormat="1" applyFont="1" applyBorder="1" applyAlignment="1">
      <alignment horizontal="right" vertical="top" wrapText="1"/>
    </xf>
    <xf numFmtId="2" fontId="8" fillId="0" borderId="14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8" fillId="0" borderId="1" xfId="53" applyFont="1" applyBorder="1" applyAlignment="1">
      <alignment horizontal="right" vertical="top" wrapText="1"/>
      <protection/>
    </xf>
    <xf numFmtId="0" fontId="27" fillId="0" borderId="1" xfId="53" applyFont="1" applyBorder="1" applyAlignment="1">
      <alignment horizontal="left" vertical="top" wrapText="1"/>
      <protection/>
    </xf>
    <xf numFmtId="0" fontId="28" fillId="0" borderId="1" xfId="0" applyFont="1" applyBorder="1" applyAlignment="1">
      <alignment horizontal="left" vertical="top" wrapText="1"/>
    </xf>
    <xf numFmtId="0" fontId="27" fillId="0" borderId="1" xfId="53" applyFont="1" applyBorder="1" applyAlignment="1">
      <alignment horizontal="right" vertical="top" wrapText="1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07"/>
  <sheetViews>
    <sheetView showGridLines="0" tabSelected="1" zoomScale="92" zoomScaleNormal="92" zoomScaleSheetLayoutView="100" zoomScalePageLayoutView="0" workbookViewId="0" topLeftCell="A1">
      <selection activeCell="G4" sqref="G4"/>
    </sheetView>
  </sheetViews>
  <sheetFormatPr defaultColWidth="9.00390625" defaultRowHeight="12.75"/>
  <cols>
    <col min="1" max="1" width="8.625" style="1" customWidth="1"/>
    <col min="2" max="2" width="36.625" style="1" customWidth="1"/>
    <col min="3" max="3" width="11.875" style="1" customWidth="1"/>
    <col min="4" max="5" width="12.125" style="1" customWidth="1"/>
    <col min="6" max="6" width="12.25390625" style="1" customWidth="1"/>
    <col min="7" max="8" width="12.125" style="1" customWidth="1"/>
    <col min="9" max="9" width="11.00390625" style="1" customWidth="1"/>
    <col min="10" max="10" width="11.75390625" style="1" customWidth="1"/>
    <col min="11" max="11" width="10.75390625" style="2" customWidth="1"/>
    <col min="12" max="13" width="12.125" style="2" customWidth="1"/>
    <col min="14" max="14" width="10.75390625" style="2" customWidth="1"/>
    <col min="15" max="15" width="1.37890625" style="2" customWidth="1"/>
    <col min="16" max="17" width="10.625" style="2" hidden="1" customWidth="1"/>
    <col min="18" max="19" width="9.125" style="2" hidden="1" customWidth="1"/>
    <col min="20" max="21" width="16.125" style="2" hidden="1" customWidth="1"/>
    <col min="22" max="26" width="9.125" style="2" hidden="1" customWidth="1"/>
    <col min="27" max="27" width="1.625" style="2" customWidth="1"/>
    <col min="28" max="16384" width="9.125" style="2" customWidth="1"/>
  </cols>
  <sheetData>
    <row r="1" ht="12.75">
      <c r="N1" s="2" t="s">
        <v>20</v>
      </c>
    </row>
    <row r="2" ht="12.75"/>
    <row r="3" spans="1:43" ht="12.75">
      <c r="A3" s="3"/>
      <c r="B3" s="4" t="s">
        <v>22</v>
      </c>
      <c r="C3" s="5"/>
      <c r="D3" s="6"/>
      <c r="E3" s="3"/>
      <c r="F3" s="7"/>
      <c r="G3" s="7"/>
      <c r="H3" s="7"/>
      <c r="I3" s="7"/>
      <c r="J3" s="7"/>
      <c r="K3" s="7"/>
      <c r="L3" s="8" t="s">
        <v>23</v>
      </c>
      <c r="M3" s="7"/>
      <c r="N3" s="7"/>
      <c r="O3" s="7"/>
      <c r="P3" s="9"/>
      <c r="Q3" s="9"/>
      <c r="R3" s="9"/>
      <c r="S3" s="9"/>
      <c r="T3" s="9"/>
      <c r="U3" s="9"/>
      <c r="V3" s="9"/>
      <c r="W3" s="9"/>
      <c r="X3" s="9"/>
      <c r="Y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ht="12.75">
      <c r="A4" s="3"/>
      <c r="B4" s="10"/>
      <c r="C4" s="5"/>
      <c r="D4" s="6"/>
      <c r="E4" s="3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9"/>
      <c r="R4" s="9"/>
      <c r="S4" s="9"/>
      <c r="T4" s="9"/>
      <c r="U4" s="9"/>
      <c r="V4" s="9"/>
      <c r="W4" s="9"/>
      <c r="X4" s="9"/>
      <c r="Y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ht="12.75">
      <c r="A5" s="3"/>
      <c r="B5" s="10" t="s">
        <v>24</v>
      </c>
      <c r="C5" s="5"/>
      <c r="D5" s="6"/>
      <c r="E5" s="3"/>
      <c r="F5" s="7"/>
      <c r="G5" s="7"/>
      <c r="H5" s="7"/>
      <c r="I5" s="7"/>
      <c r="J5" s="7"/>
      <c r="K5" s="7"/>
      <c r="L5" s="11" t="s">
        <v>25</v>
      </c>
      <c r="M5" s="7"/>
      <c r="N5" s="7"/>
      <c r="O5" s="7"/>
      <c r="P5" s="9"/>
      <c r="Q5" s="9"/>
      <c r="R5" s="9"/>
      <c r="S5" s="9"/>
      <c r="T5" s="9"/>
      <c r="U5" s="9"/>
      <c r="V5" s="9"/>
      <c r="W5" s="9"/>
      <c r="X5" s="9"/>
      <c r="Y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2.75" customHeight="1">
      <c r="A6" s="3"/>
      <c r="B6" s="10" t="s">
        <v>27</v>
      </c>
      <c r="C6" s="5"/>
      <c r="D6" s="6"/>
      <c r="E6" s="3"/>
      <c r="F6" s="7"/>
      <c r="G6" s="7"/>
      <c r="H6" s="7"/>
      <c r="I6" s="7"/>
      <c r="J6" s="7"/>
      <c r="K6" s="7"/>
      <c r="L6" s="11" t="s">
        <v>26</v>
      </c>
      <c r="M6" s="7"/>
      <c r="N6" s="7"/>
      <c r="O6" s="7"/>
      <c r="P6" s="9"/>
      <c r="Q6" s="9"/>
      <c r="R6" s="9"/>
      <c r="S6" s="9"/>
      <c r="T6" s="9"/>
      <c r="U6" s="9"/>
      <c r="V6" s="9"/>
      <c r="W6" s="9"/>
      <c r="X6" s="9"/>
      <c r="Y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2:43" ht="12.75">
      <c r="B7" s="12"/>
      <c r="C7" s="12"/>
      <c r="D7" s="12"/>
      <c r="I7" s="13"/>
      <c r="J7" s="13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ht="12.75">
      <c r="A8" s="47" t="s">
        <v>254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ht="12.75">
      <c r="A9" s="36" t="s">
        <v>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ht="15.75">
      <c r="A11" s="48" t="s">
        <v>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ht="12.75">
      <c r="A12" s="37" t="s">
        <v>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12.75">
      <c r="A13" s="47" t="s">
        <v>254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12.75">
      <c r="A14" s="38" t="s">
        <v>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12.75">
      <c r="A15" s="15"/>
      <c r="B15" s="16"/>
      <c r="C15" s="17"/>
      <c r="D15" s="18"/>
      <c r="E15" s="18"/>
      <c r="F15" s="18"/>
      <c r="G15" s="18"/>
      <c r="H15" s="18"/>
      <c r="I15" s="18"/>
      <c r="J15" s="18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12.75">
      <c r="A16" s="19"/>
      <c r="B16" s="20"/>
      <c r="C16" s="21"/>
      <c r="D16" s="18"/>
      <c r="E16" s="18"/>
      <c r="F16" s="18"/>
      <c r="G16" s="18"/>
      <c r="H16" s="18"/>
      <c r="I16" s="20"/>
      <c r="J16" s="20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ht="12.75">
      <c r="A17" s="19"/>
      <c r="C17" s="2"/>
      <c r="D17" s="22"/>
      <c r="E17" s="22"/>
      <c r="F17" s="20" t="s">
        <v>2</v>
      </c>
      <c r="G17" s="20"/>
      <c r="H17" s="20"/>
      <c r="I17" s="20"/>
      <c r="J17" s="20"/>
      <c r="K17" s="40">
        <f>8901990</f>
        <v>8901990</v>
      </c>
      <c r="L17" s="40"/>
      <c r="M17" s="23" t="s">
        <v>255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2.75" customHeight="1">
      <c r="A18" s="19"/>
      <c r="C18" s="2"/>
      <c r="D18" s="22"/>
      <c r="E18" s="22"/>
      <c r="F18" s="20" t="s">
        <v>10</v>
      </c>
      <c r="G18" s="20"/>
      <c r="H18" s="20"/>
      <c r="I18" s="20"/>
      <c r="J18" s="20"/>
      <c r="K18" s="41">
        <v>9127.54</v>
      </c>
      <c r="L18" s="41"/>
      <c r="M18" s="24" t="s">
        <v>9</v>
      </c>
      <c r="N18" s="25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3.5" customHeight="1">
      <c r="A19" s="19"/>
      <c r="C19" s="26"/>
      <c r="D19" s="22"/>
      <c r="E19" s="22"/>
      <c r="F19" s="20" t="s">
        <v>7</v>
      </c>
      <c r="G19" s="20"/>
      <c r="H19" s="20"/>
      <c r="I19" s="20"/>
      <c r="J19" s="20"/>
      <c r="K19" s="40">
        <f>1773180/1000</f>
        <v>1773.18</v>
      </c>
      <c r="L19" s="40"/>
      <c r="M19" s="24" t="s">
        <v>8</v>
      </c>
      <c r="N19" s="25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2.75" customHeight="1">
      <c r="A20" s="19"/>
      <c r="C20" s="20"/>
      <c r="D20" s="20"/>
      <c r="E20" s="20"/>
      <c r="F20" s="20" t="s">
        <v>256</v>
      </c>
      <c r="G20" s="20"/>
      <c r="H20" s="20"/>
      <c r="I20" s="20"/>
      <c r="J20" s="20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s="27" customFormat="1" ht="12.75">
      <c r="A21" s="19"/>
      <c r="B21" s="16"/>
      <c r="C21" s="17"/>
      <c r="D21" s="18"/>
      <c r="E21" s="18"/>
      <c r="F21" s="18"/>
      <c r="G21" s="18"/>
      <c r="H21" s="18"/>
      <c r="I21" s="18"/>
      <c r="J21" s="18"/>
      <c r="K21" s="2"/>
      <c r="L21" s="2"/>
      <c r="M21" s="2"/>
      <c r="N21" s="2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s="29" customFormat="1" ht="12.75">
      <c r="A22" s="44" t="s">
        <v>3</v>
      </c>
      <c r="B22" s="44" t="s">
        <v>12</v>
      </c>
      <c r="C22" s="44" t="s">
        <v>15</v>
      </c>
      <c r="D22" s="53" t="s">
        <v>13</v>
      </c>
      <c r="E22" s="54"/>
      <c r="F22" s="55"/>
      <c r="G22" s="53" t="s">
        <v>14</v>
      </c>
      <c r="H22" s="54"/>
      <c r="I22" s="55"/>
      <c r="J22" s="42" t="s">
        <v>4</v>
      </c>
      <c r="K22" s="43"/>
      <c r="L22" s="51" t="s">
        <v>21</v>
      </c>
      <c r="M22" s="51"/>
      <c r="N22" s="51"/>
      <c r="O22" s="3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s="30" customFormat="1" ht="12.75">
      <c r="A23" s="45"/>
      <c r="B23" s="45"/>
      <c r="C23" s="45"/>
      <c r="D23" s="49" t="s">
        <v>11</v>
      </c>
      <c r="E23" s="28" t="s">
        <v>19</v>
      </c>
      <c r="F23" s="28" t="s">
        <v>16</v>
      </c>
      <c r="G23" s="49" t="s">
        <v>11</v>
      </c>
      <c r="H23" s="28" t="s">
        <v>19</v>
      </c>
      <c r="I23" s="28" t="s">
        <v>16</v>
      </c>
      <c r="J23" s="28" t="s">
        <v>19</v>
      </c>
      <c r="K23" s="28" t="s">
        <v>16</v>
      </c>
      <c r="L23" s="51" t="s">
        <v>11</v>
      </c>
      <c r="M23" s="28" t="s">
        <v>19</v>
      </c>
      <c r="N23" s="28" t="s">
        <v>16</v>
      </c>
      <c r="O23" s="3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ht="12.75">
      <c r="A24" s="46"/>
      <c r="B24" s="46"/>
      <c r="C24" s="46"/>
      <c r="D24" s="50"/>
      <c r="E24" s="31" t="s">
        <v>18</v>
      </c>
      <c r="F24" s="28" t="s">
        <v>17</v>
      </c>
      <c r="G24" s="50"/>
      <c r="H24" s="31" t="s">
        <v>18</v>
      </c>
      <c r="I24" s="28" t="s">
        <v>17</v>
      </c>
      <c r="J24" s="31" t="s">
        <v>18</v>
      </c>
      <c r="K24" s="28" t="s">
        <v>17</v>
      </c>
      <c r="L24" s="52"/>
      <c r="M24" s="31" t="s">
        <v>18</v>
      </c>
      <c r="N24" s="28" t="s">
        <v>17</v>
      </c>
      <c r="O24" s="3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ht="12.75">
      <c r="A25" s="56">
        <v>1</v>
      </c>
      <c r="B25" s="56">
        <v>2</v>
      </c>
      <c r="C25" s="56">
        <v>3</v>
      </c>
      <c r="D25" s="56">
        <v>4</v>
      </c>
      <c r="E25" s="56">
        <v>5</v>
      </c>
      <c r="F25" s="56">
        <v>6</v>
      </c>
      <c r="G25" s="56">
        <v>7</v>
      </c>
      <c r="H25" s="56">
        <v>8</v>
      </c>
      <c r="I25" s="56">
        <v>9</v>
      </c>
      <c r="J25" s="56">
        <v>10</v>
      </c>
      <c r="K25" s="56">
        <v>11</v>
      </c>
      <c r="L25" s="56">
        <v>12</v>
      </c>
      <c r="M25" s="56">
        <v>13</v>
      </c>
      <c r="N25" s="56">
        <v>14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ht="21" customHeight="1">
      <c r="A26" s="57" t="s">
        <v>257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ht="165.75">
      <c r="A27" s="59">
        <v>1</v>
      </c>
      <c r="B27" s="60" t="s">
        <v>30</v>
      </c>
      <c r="C27" s="61">
        <v>3.461</v>
      </c>
      <c r="D27" s="62">
        <v>1111.96</v>
      </c>
      <c r="E27" s="62" t="s">
        <v>31</v>
      </c>
      <c r="F27" s="62" t="s">
        <v>32</v>
      </c>
      <c r="G27" s="62">
        <v>3848</v>
      </c>
      <c r="H27" s="62" t="s">
        <v>33</v>
      </c>
      <c r="I27" s="62" t="s">
        <v>34</v>
      </c>
      <c r="J27" s="59" t="s">
        <v>35</v>
      </c>
      <c r="K27" s="61" t="s">
        <v>36</v>
      </c>
      <c r="L27" s="62">
        <v>29844</v>
      </c>
      <c r="M27" s="62" t="s">
        <v>37</v>
      </c>
      <c r="N27" s="62" t="s">
        <v>38</v>
      </c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</row>
    <row r="28" spans="1:43" ht="127.5">
      <c r="A28" s="59">
        <v>2</v>
      </c>
      <c r="B28" s="60" t="s">
        <v>39</v>
      </c>
      <c r="C28" s="61">
        <v>3.9565</v>
      </c>
      <c r="D28" s="62">
        <v>68.16</v>
      </c>
      <c r="E28" s="62">
        <v>67.92</v>
      </c>
      <c r="F28" s="62">
        <v>0.24</v>
      </c>
      <c r="G28" s="62">
        <v>270</v>
      </c>
      <c r="H28" s="62">
        <v>269</v>
      </c>
      <c r="I28" s="62">
        <v>1</v>
      </c>
      <c r="J28" s="59">
        <v>22.66</v>
      </c>
      <c r="K28" s="61">
        <v>4</v>
      </c>
      <c r="L28" s="62">
        <v>6093</v>
      </c>
      <c r="M28" s="62">
        <v>6089</v>
      </c>
      <c r="N28" s="62">
        <v>4</v>
      </c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</row>
    <row r="29" spans="1:43" ht="114.75">
      <c r="A29" s="59">
        <v>3</v>
      </c>
      <c r="B29" s="60" t="s">
        <v>40</v>
      </c>
      <c r="C29" s="61">
        <v>210.85</v>
      </c>
      <c r="D29" s="62">
        <v>72.65</v>
      </c>
      <c r="E29" s="62" t="s">
        <v>41</v>
      </c>
      <c r="F29" s="62" t="s">
        <v>42</v>
      </c>
      <c r="G29" s="62">
        <v>15318</v>
      </c>
      <c r="H29" s="62" t="s">
        <v>43</v>
      </c>
      <c r="I29" s="62" t="s">
        <v>44</v>
      </c>
      <c r="J29" s="59" t="s">
        <v>45</v>
      </c>
      <c r="K29" s="61" t="s">
        <v>46</v>
      </c>
      <c r="L29" s="62">
        <v>238206</v>
      </c>
      <c r="M29" s="62" t="s">
        <v>47</v>
      </c>
      <c r="N29" s="62" t="s">
        <v>48</v>
      </c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</row>
    <row r="30" spans="1:43" ht="102">
      <c r="A30" s="59">
        <v>4</v>
      </c>
      <c r="B30" s="60" t="s">
        <v>49</v>
      </c>
      <c r="C30" s="61">
        <v>30</v>
      </c>
      <c r="D30" s="62">
        <v>141.89</v>
      </c>
      <c r="E30" s="62">
        <v>69.84</v>
      </c>
      <c r="F30" s="62" t="s">
        <v>50</v>
      </c>
      <c r="G30" s="62">
        <v>4257</v>
      </c>
      <c r="H30" s="62">
        <v>2095</v>
      </c>
      <c r="I30" s="62" t="s">
        <v>51</v>
      </c>
      <c r="J30" s="59">
        <v>22.66</v>
      </c>
      <c r="K30" s="61" t="s">
        <v>52</v>
      </c>
      <c r="L30" s="62">
        <v>67758</v>
      </c>
      <c r="M30" s="62">
        <v>47477</v>
      </c>
      <c r="N30" s="62" t="s">
        <v>53</v>
      </c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</row>
    <row r="31" spans="1:43" ht="127.5">
      <c r="A31" s="59">
        <v>5</v>
      </c>
      <c r="B31" s="60" t="s">
        <v>54</v>
      </c>
      <c r="C31" s="61">
        <v>33.75</v>
      </c>
      <c r="D31" s="62">
        <v>868.85</v>
      </c>
      <c r="E31" s="62" t="s">
        <v>55</v>
      </c>
      <c r="F31" s="62" t="s">
        <v>56</v>
      </c>
      <c r="G31" s="62">
        <v>29324</v>
      </c>
      <c r="H31" s="62" t="s">
        <v>57</v>
      </c>
      <c r="I31" s="62" t="s">
        <v>58</v>
      </c>
      <c r="J31" s="59" t="s">
        <v>59</v>
      </c>
      <c r="K31" s="61" t="s">
        <v>60</v>
      </c>
      <c r="L31" s="62">
        <v>306382</v>
      </c>
      <c r="M31" s="62" t="s">
        <v>61</v>
      </c>
      <c r="N31" s="62" t="s">
        <v>62</v>
      </c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</row>
    <row r="32" spans="1:43" ht="127.5">
      <c r="A32" s="59">
        <v>6</v>
      </c>
      <c r="B32" s="60" t="s">
        <v>63</v>
      </c>
      <c r="C32" s="61">
        <v>22</v>
      </c>
      <c r="D32" s="62">
        <v>16.33</v>
      </c>
      <c r="E32" s="62" t="s">
        <v>64</v>
      </c>
      <c r="F32" s="62">
        <v>0.88</v>
      </c>
      <c r="G32" s="62">
        <v>359</v>
      </c>
      <c r="H32" s="62" t="s">
        <v>65</v>
      </c>
      <c r="I32" s="62">
        <v>19</v>
      </c>
      <c r="J32" s="59" t="s">
        <v>66</v>
      </c>
      <c r="K32" s="61" t="s">
        <v>67</v>
      </c>
      <c r="L32" s="62">
        <v>7131</v>
      </c>
      <c r="M32" s="62" t="s">
        <v>68</v>
      </c>
      <c r="N32" s="62">
        <v>177</v>
      </c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</row>
    <row r="33" spans="1:43" ht="114.75">
      <c r="A33" s="59">
        <v>7</v>
      </c>
      <c r="B33" s="60" t="s">
        <v>69</v>
      </c>
      <c r="C33" s="61">
        <v>2.6915</v>
      </c>
      <c r="D33" s="62">
        <v>5636.29</v>
      </c>
      <c r="E33" s="62" t="s">
        <v>70</v>
      </c>
      <c r="F33" s="62" t="s">
        <v>71</v>
      </c>
      <c r="G33" s="62">
        <v>15170</v>
      </c>
      <c r="H33" s="62" t="s">
        <v>72</v>
      </c>
      <c r="I33" s="62" t="s">
        <v>73</v>
      </c>
      <c r="J33" s="59" t="s">
        <v>35</v>
      </c>
      <c r="K33" s="61" t="s">
        <v>36</v>
      </c>
      <c r="L33" s="62">
        <v>109115</v>
      </c>
      <c r="M33" s="62" t="s">
        <v>74</v>
      </c>
      <c r="N33" s="62" t="s">
        <v>75</v>
      </c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</row>
    <row r="34" spans="1:43" ht="140.25">
      <c r="A34" s="59">
        <v>8</v>
      </c>
      <c r="B34" s="60" t="s">
        <v>76</v>
      </c>
      <c r="C34" s="61">
        <v>0.2</v>
      </c>
      <c r="D34" s="62">
        <v>1685.44</v>
      </c>
      <c r="E34" s="62" t="s">
        <v>77</v>
      </c>
      <c r="F34" s="62" t="s">
        <v>78</v>
      </c>
      <c r="G34" s="62">
        <v>337</v>
      </c>
      <c r="H34" s="62" t="s">
        <v>79</v>
      </c>
      <c r="I34" s="62" t="s">
        <v>80</v>
      </c>
      <c r="J34" s="59" t="s">
        <v>81</v>
      </c>
      <c r="K34" s="61" t="s">
        <v>82</v>
      </c>
      <c r="L34" s="62">
        <v>5131</v>
      </c>
      <c r="M34" s="62" t="s">
        <v>83</v>
      </c>
      <c r="N34" s="62" t="s">
        <v>84</v>
      </c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</row>
    <row r="35" spans="1:43" ht="127.5">
      <c r="A35" s="59">
        <v>9</v>
      </c>
      <c r="B35" s="60" t="s">
        <v>85</v>
      </c>
      <c r="C35" s="61">
        <v>0.84</v>
      </c>
      <c r="D35" s="62">
        <v>1487.66</v>
      </c>
      <c r="E35" s="62">
        <v>1451.19</v>
      </c>
      <c r="F35" s="62" t="s">
        <v>86</v>
      </c>
      <c r="G35" s="62">
        <v>1250</v>
      </c>
      <c r="H35" s="62">
        <v>1219</v>
      </c>
      <c r="I35" s="62" t="s">
        <v>87</v>
      </c>
      <c r="J35" s="59" t="s">
        <v>88</v>
      </c>
      <c r="K35" s="61" t="s">
        <v>89</v>
      </c>
      <c r="L35" s="62">
        <v>28056</v>
      </c>
      <c r="M35" s="62">
        <v>27623</v>
      </c>
      <c r="N35" s="62" t="s">
        <v>90</v>
      </c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</row>
    <row r="36" spans="1:43" ht="102">
      <c r="A36" s="59">
        <v>10</v>
      </c>
      <c r="B36" s="60" t="s">
        <v>91</v>
      </c>
      <c r="C36" s="61">
        <v>0.54</v>
      </c>
      <c r="D36" s="62">
        <v>3483.62</v>
      </c>
      <c r="E36" s="62" t="s">
        <v>92</v>
      </c>
      <c r="F36" s="62" t="s">
        <v>93</v>
      </c>
      <c r="G36" s="62">
        <v>1881</v>
      </c>
      <c r="H36" s="62" t="s">
        <v>94</v>
      </c>
      <c r="I36" s="62" t="s">
        <v>95</v>
      </c>
      <c r="J36" s="59" t="s">
        <v>88</v>
      </c>
      <c r="K36" s="61" t="s">
        <v>89</v>
      </c>
      <c r="L36" s="62">
        <v>27140</v>
      </c>
      <c r="M36" s="62" t="s">
        <v>96</v>
      </c>
      <c r="N36" s="62" t="s">
        <v>97</v>
      </c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</row>
    <row r="37" spans="1:43" ht="102">
      <c r="A37" s="59">
        <v>11</v>
      </c>
      <c r="B37" s="60" t="s">
        <v>98</v>
      </c>
      <c r="C37" s="61">
        <v>506.8</v>
      </c>
      <c r="D37" s="62">
        <v>1.09</v>
      </c>
      <c r="E37" s="62">
        <v>0.82</v>
      </c>
      <c r="F37" s="62">
        <v>0.27</v>
      </c>
      <c r="G37" s="62">
        <v>552</v>
      </c>
      <c r="H37" s="62">
        <v>416</v>
      </c>
      <c r="I37" s="62">
        <v>136</v>
      </c>
      <c r="J37" s="59">
        <v>22.66</v>
      </c>
      <c r="K37" s="61">
        <v>2.889</v>
      </c>
      <c r="L37" s="62">
        <v>9771</v>
      </c>
      <c r="M37" s="62">
        <v>9376</v>
      </c>
      <c r="N37" s="62">
        <v>395</v>
      </c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</row>
    <row r="38" spans="1:43" ht="114.75">
      <c r="A38" s="59">
        <v>12</v>
      </c>
      <c r="B38" s="60" t="s">
        <v>99</v>
      </c>
      <c r="C38" s="61">
        <v>7.6</v>
      </c>
      <c r="D38" s="62">
        <v>151.68</v>
      </c>
      <c r="E38" s="62">
        <v>107.33</v>
      </c>
      <c r="F38" s="62">
        <v>44.35</v>
      </c>
      <c r="G38" s="62">
        <v>1153</v>
      </c>
      <c r="H38" s="62">
        <v>816</v>
      </c>
      <c r="I38" s="62">
        <v>337</v>
      </c>
      <c r="J38" s="59">
        <v>22.66</v>
      </c>
      <c r="K38" s="61">
        <v>2.791</v>
      </c>
      <c r="L38" s="62">
        <v>19425</v>
      </c>
      <c r="M38" s="62">
        <v>18484</v>
      </c>
      <c r="N38" s="62">
        <v>941</v>
      </c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</row>
    <row r="39" spans="1:43" ht="102">
      <c r="A39" s="59">
        <v>13</v>
      </c>
      <c r="B39" s="60" t="s">
        <v>100</v>
      </c>
      <c r="C39" s="61">
        <v>4.426</v>
      </c>
      <c r="D39" s="62">
        <v>2149.41</v>
      </c>
      <c r="E39" s="62">
        <v>906.67</v>
      </c>
      <c r="F39" s="62" t="s">
        <v>101</v>
      </c>
      <c r="G39" s="62">
        <v>9513</v>
      </c>
      <c r="H39" s="62">
        <v>4013</v>
      </c>
      <c r="I39" s="62" t="s">
        <v>102</v>
      </c>
      <c r="J39" s="59">
        <v>22.66</v>
      </c>
      <c r="K39" s="61" t="s">
        <v>103</v>
      </c>
      <c r="L39" s="62">
        <v>143500</v>
      </c>
      <c r="M39" s="62">
        <v>90933</v>
      </c>
      <c r="N39" s="62" t="s">
        <v>104</v>
      </c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</row>
    <row r="40" spans="1:43" ht="102">
      <c r="A40" s="59">
        <v>14</v>
      </c>
      <c r="B40" s="60" t="s">
        <v>105</v>
      </c>
      <c r="C40" s="61">
        <v>3.116</v>
      </c>
      <c r="D40" s="62">
        <v>1191.87</v>
      </c>
      <c r="E40" s="62" t="s">
        <v>106</v>
      </c>
      <c r="F40" s="62" t="s">
        <v>107</v>
      </c>
      <c r="G40" s="62">
        <v>3714</v>
      </c>
      <c r="H40" s="62" t="s">
        <v>108</v>
      </c>
      <c r="I40" s="62" t="s">
        <v>109</v>
      </c>
      <c r="J40" s="59" t="s">
        <v>110</v>
      </c>
      <c r="K40" s="61" t="s">
        <v>111</v>
      </c>
      <c r="L40" s="62">
        <v>46926</v>
      </c>
      <c r="M40" s="62" t="s">
        <v>112</v>
      </c>
      <c r="N40" s="62" t="s">
        <v>113</v>
      </c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</row>
    <row r="41" spans="1:43" ht="114.75">
      <c r="A41" s="59">
        <v>15</v>
      </c>
      <c r="B41" s="60" t="s">
        <v>114</v>
      </c>
      <c r="C41" s="61">
        <v>12.726</v>
      </c>
      <c r="D41" s="62">
        <v>5299.38</v>
      </c>
      <c r="E41" s="62" t="s">
        <v>115</v>
      </c>
      <c r="F41" s="62" t="s">
        <v>116</v>
      </c>
      <c r="G41" s="62">
        <v>67440</v>
      </c>
      <c r="H41" s="62" t="s">
        <v>117</v>
      </c>
      <c r="I41" s="62" t="s">
        <v>118</v>
      </c>
      <c r="J41" s="59" t="s">
        <v>119</v>
      </c>
      <c r="K41" s="61" t="s">
        <v>120</v>
      </c>
      <c r="L41" s="62">
        <v>299576</v>
      </c>
      <c r="M41" s="62" t="s">
        <v>121</v>
      </c>
      <c r="N41" s="62" t="s">
        <v>122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</row>
    <row r="42" spans="1:43" ht="102">
      <c r="A42" s="63">
        <v>16</v>
      </c>
      <c r="B42" s="64" t="s">
        <v>123</v>
      </c>
      <c r="C42" s="65">
        <v>1.84</v>
      </c>
      <c r="D42" s="66">
        <v>9724.64</v>
      </c>
      <c r="E42" s="66" t="s">
        <v>124</v>
      </c>
      <c r="F42" s="66" t="s">
        <v>125</v>
      </c>
      <c r="G42" s="66">
        <v>17893</v>
      </c>
      <c r="H42" s="66" t="s">
        <v>126</v>
      </c>
      <c r="I42" s="66" t="s">
        <v>127</v>
      </c>
      <c r="J42" s="63" t="s">
        <v>119</v>
      </c>
      <c r="K42" s="65" t="s">
        <v>128</v>
      </c>
      <c r="L42" s="66">
        <v>79132</v>
      </c>
      <c r="M42" s="66" t="s">
        <v>129</v>
      </c>
      <c r="N42" s="66" t="s">
        <v>130</v>
      </c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</row>
    <row r="43" spans="1:43" ht="21" customHeight="1">
      <c r="A43" s="57" t="s">
        <v>131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</row>
    <row r="44" spans="1:43" ht="140.25">
      <c r="A44" s="59">
        <v>17</v>
      </c>
      <c r="B44" s="60" t="s">
        <v>132</v>
      </c>
      <c r="C44" s="61">
        <v>65.5974</v>
      </c>
      <c r="D44" s="62">
        <v>2223.92</v>
      </c>
      <c r="E44" s="62" t="s">
        <v>133</v>
      </c>
      <c r="F44" s="62" t="s">
        <v>134</v>
      </c>
      <c r="G44" s="62">
        <v>145883</v>
      </c>
      <c r="H44" s="62" t="s">
        <v>135</v>
      </c>
      <c r="I44" s="62" t="s">
        <v>136</v>
      </c>
      <c r="J44" s="59" t="s">
        <v>137</v>
      </c>
      <c r="K44" s="61" t="s">
        <v>138</v>
      </c>
      <c r="L44" s="62">
        <v>1685152</v>
      </c>
      <c r="M44" s="62" t="s">
        <v>139</v>
      </c>
      <c r="N44" s="62" t="s">
        <v>140</v>
      </c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</row>
    <row r="45" spans="1:43" ht="102">
      <c r="A45" s="59">
        <v>18</v>
      </c>
      <c r="B45" s="60" t="s">
        <v>141</v>
      </c>
      <c r="C45" s="61">
        <v>2.97</v>
      </c>
      <c r="D45" s="62">
        <v>68.16</v>
      </c>
      <c r="E45" s="62">
        <v>67.92</v>
      </c>
      <c r="F45" s="62">
        <v>0.24</v>
      </c>
      <c r="G45" s="62">
        <v>202</v>
      </c>
      <c r="H45" s="62">
        <v>202</v>
      </c>
      <c r="I45" s="62"/>
      <c r="J45" s="59">
        <v>22.66</v>
      </c>
      <c r="K45" s="61">
        <v>4</v>
      </c>
      <c r="L45" s="62">
        <v>4574</v>
      </c>
      <c r="M45" s="62">
        <v>4571</v>
      </c>
      <c r="N45" s="62">
        <v>3</v>
      </c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</row>
    <row r="46" spans="1:43" ht="102">
      <c r="A46" s="59">
        <v>19</v>
      </c>
      <c r="B46" s="60" t="s">
        <v>142</v>
      </c>
      <c r="C46" s="61">
        <v>1.36</v>
      </c>
      <c r="D46" s="62">
        <v>3483.62</v>
      </c>
      <c r="E46" s="62" t="s">
        <v>92</v>
      </c>
      <c r="F46" s="62" t="s">
        <v>93</v>
      </c>
      <c r="G46" s="62">
        <v>4738</v>
      </c>
      <c r="H46" s="62" t="s">
        <v>143</v>
      </c>
      <c r="I46" s="62" t="s">
        <v>144</v>
      </c>
      <c r="J46" s="59" t="s">
        <v>88</v>
      </c>
      <c r="K46" s="61" t="s">
        <v>89</v>
      </c>
      <c r="L46" s="62">
        <v>68352</v>
      </c>
      <c r="M46" s="62" t="s">
        <v>145</v>
      </c>
      <c r="N46" s="62" t="s">
        <v>146</v>
      </c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</row>
    <row r="47" spans="1:43" ht="114.75">
      <c r="A47" s="59">
        <v>20</v>
      </c>
      <c r="B47" s="60" t="s">
        <v>147</v>
      </c>
      <c r="C47" s="61">
        <v>297</v>
      </c>
      <c r="D47" s="62">
        <v>72.65</v>
      </c>
      <c r="E47" s="62" t="s">
        <v>41</v>
      </c>
      <c r="F47" s="62" t="s">
        <v>42</v>
      </c>
      <c r="G47" s="62">
        <v>21577</v>
      </c>
      <c r="H47" s="62" t="s">
        <v>148</v>
      </c>
      <c r="I47" s="62" t="s">
        <v>149</v>
      </c>
      <c r="J47" s="59" t="s">
        <v>45</v>
      </c>
      <c r="K47" s="61" t="s">
        <v>46</v>
      </c>
      <c r="L47" s="62">
        <v>335533</v>
      </c>
      <c r="M47" s="62" t="s">
        <v>150</v>
      </c>
      <c r="N47" s="62" t="s">
        <v>151</v>
      </c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</row>
    <row r="48" spans="1:43" ht="102">
      <c r="A48" s="59">
        <v>21</v>
      </c>
      <c r="B48" s="60" t="s">
        <v>152</v>
      </c>
      <c r="C48" s="61">
        <v>10</v>
      </c>
      <c r="D48" s="62">
        <v>107.41</v>
      </c>
      <c r="E48" s="62" t="s">
        <v>153</v>
      </c>
      <c r="F48" s="62">
        <v>0.88</v>
      </c>
      <c r="G48" s="62">
        <v>1074</v>
      </c>
      <c r="H48" s="62" t="s">
        <v>154</v>
      </c>
      <c r="I48" s="62">
        <v>9</v>
      </c>
      <c r="J48" s="59" t="s">
        <v>155</v>
      </c>
      <c r="K48" s="61">
        <v>11.033</v>
      </c>
      <c r="L48" s="62">
        <v>12689</v>
      </c>
      <c r="M48" s="62" t="s">
        <v>156</v>
      </c>
      <c r="N48" s="62">
        <v>97</v>
      </c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</row>
    <row r="49" spans="1:43" ht="114.75">
      <c r="A49" s="59">
        <v>22</v>
      </c>
      <c r="B49" s="60" t="s">
        <v>157</v>
      </c>
      <c r="C49" s="61">
        <v>7.4</v>
      </c>
      <c r="D49" s="62">
        <v>23.51</v>
      </c>
      <c r="E49" s="62">
        <v>23.51</v>
      </c>
      <c r="F49" s="62"/>
      <c r="G49" s="62">
        <v>174</v>
      </c>
      <c r="H49" s="62">
        <v>174</v>
      </c>
      <c r="I49" s="62"/>
      <c r="J49" s="59" t="s">
        <v>35</v>
      </c>
      <c r="K49" s="61" t="s">
        <v>36</v>
      </c>
      <c r="L49" s="62">
        <v>3942</v>
      </c>
      <c r="M49" s="62">
        <v>3942</v>
      </c>
      <c r="N49" s="62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</row>
    <row r="50" spans="1:43" ht="127.5">
      <c r="A50" s="63">
        <v>23</v>
      </c>
      <c r="B50" s="64" t="s">
        <v>158</v>
      </c>
      <c r="C50" s="65">
        <v>3.4</v>
      </c>
      <c r="D50" s="66">
        <v>5636.29</v>
      </c>
      <c r="E50" s="66" t="s">
        <v>70</v>
      </c>
      <c r="F50" s="66" t="s">
        <v>71</v>
      </c>
      <c r="G50" s="66">
        <v>19163</v>
      </c>
      <c r="H50" s="66" t="s">
        <v>159</v>
      </c>
      <c r="I50" s="66" t="s">
        <v>160</v>
      </c>
      <c r="J50" s="63" t="s">
        <v>35</v>
      </c>
      <c r="K50" s="65" t="s">
        <v>36</v>
      </c>
      <c r="L50" s="66">
        <v>137838</v>
      </c>
      <c r="M50" s="66" t="s">
        <v>161</v>
      </c>
      <c r="N50" s="66" t="s">
        <v>162</v>
      </c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</row>
    <row r="51" spans="1:43" ht="21" customHeight="1">
      <c r="A51" s="57" t="s">
        <v>163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</row>
    <row r="52" spans="1:43" ht="127.5">
      <c r="A52" s="59">
        <v>24</v>
      </c>
      <c r="B52" s="60" t="s">
        <v>164</v>
      </c>
      <c r="C52" s="61">
        <v>0.08</v>
      </c>
      <c r="D52" s="62">
        <v>406.33</v>
      </c>
      <c r="E52" s="62">
        <v>389.74</v>
      </c>
      <c r="F52" s="62" t="s">
        <v>165</v>
      </c>
      <c r="G52" s="62">
        <v>33</v>
      </c>
      <c r="H52" s="62">
        <v>32</v>
      </c>
      <c r="I52" s="62" t="s">
        <v>166</v>
      </c>
      <c r="J52" s="59">
        <v>22.66</v>
      </c>
      <c r="K52" s="61" t="s">
        <v>167</v>
      </c>
      <c r="L52" s="62">
        <v>725</v>
      </c>
      <c r="M52" s="62">
        <v>707</v>
      </c>
      <c r="N52" s="62" t="s">
        <v>168</v>
      </c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</row>
    <row r="53" spans="1:43" ht="127.5">
      <c r="A53" s="59">
        <v>25</v>
      </c>
      <c r="B53" s="60" t="s">
        <v>169</v>
      </c>
      <c r="C53" s="61">
        <v>0.44</v>
      </c>
      <c r="D53" s="62">
        <v>341.92</v>
      </c>
      <c r="E53" s="62">
        <v>325.32</v>
      </c>
      <c r="F53" s="62" t="s">
        <v>165</v>
      </c>
      <c r="G53" s="62">
        <v>150</v>
      </c>
      <c r="H53" s="62">
        <v>143</v>
      </c>
      <c r="I53" s="62" t="s">
        <v>170</v>
      </c>
      <c r="J53" s="59">
        <v>22.66</v>
      </c>
      <c r="K53" s="61" t="s">
        <v>167</v>
      </c>
      <c r="L53" s="62">
        <v>3347</v>
      </c>
      <c r="M53" s="62">
        <v>3244</v>
      </c>
      <c r="N53" s="62" t="s">
        <v>171</v>
      </c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</row>
    <row r="54" spans="1:43" ht="140.25">
      <c r="A54" s="59">
        <v>26</v>
      </c>
      <c r="B54" s="60" t="s">
        <v>172</v>
      </c>
      <c r="C54" s="61">
        <v>6</v>
      </c>
      <c r="D54" s="62">
        <v>706.54</v>
      </c>
      <c r="E54" s="62">
        <v>159.53</v>
      </c>
      <c r="F54" s="62" t="s">
        <v>173</v>
      </c>
      <c r="G54" s="62">
        <v>4239</v>
      </c>
      <c r="H54" s="62">
        <v>957</v>
      </c>
      <c r="I54" s="62" t="s">
        <v>174</v>
      </c>
      <c r="J54" s="59" t="s">
        <v>175</v>
      </c>
      <c r="K54" s="61" t="s">
        <v>176</v>
      </c>
      <c r="L54" s="62">
        <v>46640</v>
      </c>
      <c r="M54" s="62">
        <v>21689</v>
      </c>
      <c r="N54" s="62" t="s">
        <v>177</v>
      </c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</row>
    <row r="55" spans="1:43" ht="127.5">
      <c r="A55" s="59">
        <v>27</v>
      </c>
      <c r="B55" s="60" t="s">
        <v>178</v>
      </c>
      <c r="C55" s="61">
        <v>0.27</v>
      </c>
      <c r="D55" s="62">
        <v>68.16</v>
      </c>
      <c r="E55" s="62">
        <v>67.92</v>
      </c>
      <c r="F55" s="62">
        <v>0.24</v>
      </c>
      <c r="G55" s="62">
        <v>18</v>
      </c>
      <c r="H55" s="62">
        <v>18</v>
      </c>
      <c r="I55" s="62"/>
      <c r="J55" s="59">
        <v>22.66</v>
      </c>
      <c r="K55" s="61">
        <v>4</v>
      </c>
      <c r="L55" s="62">
        <v>416</v>
      </c>
      <c r="M55" s="62">
        <v>416</v>
      </c>
      <c r="N55" s="62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</row>
    <row r="56" spans="1:43" ht="102">
      <c r="A56" s="59">
        <v>28</v>
      </c>
      <c r="B56" s="60" t="s">
        <v>179</v>
      </c>
      <c r="C56" s="61">
        <v>20</v>
      </c>
      <c r="D56" s="62">
        <v>1701.77</v>
      </c>
      <c r="E56" s="62" t="s">
        <v>180</v>
      </c>
      <c r="F56" s="62" t="s">
        <v>181</v>
      </c>
      <c r="G56" s="62">
        <v>34035</v>
      </c>
      <c r="H56" s="62" t="s">
        <v>182</v>
      </c>
      <c r="I56" s="62" t="s">
        <v>183</v>
      </c>
      <c r="J56" s="59" t="s">
        <v>184</v>
      </c>
      <c r="K56" s="61" t="s">
        <v>185</v>
      </c>
      <c r="L56" s="62">
        <v>299205</v>
      </c>
      <c r="M56" s="62" t="s">
        <v>186</v>
      </c>
      <c r="N56" s="62" t="s">
        <v>187</v>
      </c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</row>
    <row r="57" spans="1:43" ht="114.75">
      <c r="A57" s="59">
        <v>29</v>
      </c>
      <c r="B57" s="60" t="s">
        <v>188</v>
      </c>
      <c r="C57" s="61">
        <v>4.4</v>
      </c>
      <c r="D57" s="62">
        <v>1839.22</v>
      </c>
      <c r="E57" s="62" t="s">
        <v>189</v>
      </c>
      <c r="F57" s="62" t="s">
        <v>190</v>
      </c>
      <c r="G57" s="62">
        <v>8093</v>
      </c>
      <c r="H57" s="62" t="s">
        <v>191</v>
      </c>
      <c r="I57" s="62" t="s">
        <v>192</v>
      </c>
      <c r="J57" s="59" t="s">
        <v>193</v>
      </c>
      <c r="K57" s="61" t="s">
        <v>194</v>
      </c>
      <c r="L57" s="62">
        <v>80005</v>
      </c>
      <c r="M57" s="62" t="s">
        <v>195</v>
      </c>
      <c r="N57" s="62" t="s">
        <v>196</v>
      </c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</row>
    <row r="58" spans="1:43" ht="114.75">
      <c r="A58" s="59">
        <v>30</v>
      </c>
      <c r="B58" s="60" t="s">
        <v>197</v>
      </c>
      <c r="C58" s="61">
        <v>4.4</v>
      </c>
      <c r="D58" s="62">
        <v>17260.64</v>
      </c>
      <c r="E58" s="62" t="s">
        <v>198</v>
      </c>
      <c r="F58" s="62" t="s">
        <v>199</v>
      </c>
      <c r="G58" s="62">
        <v>75947</v>
      </c>
      <c r="H58" s="62" t="s">
        <v>200</v>
      </c>
      <c r="I58" s="62" t="s">
        <v>201</v>
      </c>
      <c r="J58" s="59" t="s">
        <v>202</v>
      </c>
      <c r="K58" s="61" t="s">
        <v>203</v>
      </c>
      <c r="L58" s="62">
        <v>484472</v>
      </c>
      <c r="M58" s="62" t="s">
        <v>204</v>
      </c>
      <c r="N58" s="62" t="s">
        <v>205</v>
      </c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</row>
    <row r="59" spans="1:43" ht="114.75">
      <c r="A59" s="59">
        <v>31</v>
      </c>
      <c r="B59" s="60" t="s">
        <v>206</v>
      </c>
      <c r="C59" s="61">
        <v>0.16</v>
      </c>
      <c r="D59" s="62">
        <v>397.34</v>
      </c>
      <c r="E59" s="62" t="s">
        <v>207</v>
      </c>
      <c r="F59" s="62" t="s">
        <v>208</v>
      </c>
      <c r="G59" s="62">
        <v>64</v>
      </c>
      <c r="H59" s="62" t="s">
        <v>209</v>
      </c>
      <c r="I59" s="62">
        <v>2</v>
      </c>
      <c r="J59" s="59" t="s">
        <v>210</v>
      </c>
      <c r="K59" s="61" t="s">
        <v>211</v>
      </c>
      <c r="L59" s="62">
        <v>546</v>
      </c>
      <c r="M59" s="62" t="s">
        <v>212</v>
      </c>
      <c r="N59" s="62">
        <v>6</v>
      </c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</row>
    <row r="60" spans="1:43" ht="127.5">
      <c r="A60" s="59">
        <v>32</v>
      </c>
      <c r="B60" s="60" t="s">
        <v>213</v>
      </c>
      <c r="C60" s="61">
        <v>10</v>
      </c>
      <c r="D60" s="62">
        <v>55.18</v>
      </c>
      <c r="E60" s="62">
        <v>44.76</v>
      </c>
      <c r="F60" s="62">
        <v>10.42</v>
      </c>
      <c r="G60" s="62">
        <v>552</v>
      </c>
      <c r="H60" s="62">
        <v>448</v>
      </c>
      <c r="I60" s="62">
        <v>104</v>
      </c>
      <c r="J60" s="59">
        <v>22.66</v>
      </c>
      <c r="K60" s="61">
        <v>2.783</v>
      </c>
      <c r="L60" s="62">
        <v>10432</v>
      </c>
      <c r="M60" s="62">
        <v>10142</v>
      </c>
      <c r="N60" s="62">
        <v>290</v>
      </c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</row>
    <row r="61" spans="1:43" ht="114.75">
      <c r="A61" s="59">
        <v>33</v>
      </c>
      <c r="B61" s="60" t="s">
        <v>214</v>
      </c>
      <c r="C61" s="61">
        <v>0.8</v>
      </c>
      <c r="D61" s="62">
        <v>7420.28</v>
      </c>
      <c r="E61" s="62" t="s">
        <v>215</v>
      </c>
      <c r="F61" s="62" t="s">
        <v>216</v>
      </c>
      <c r="G61" s="62">
        <v>5936</v>
      </c>
      <c r="H61" s="62" t="s">
        <v>217</v>
      </c>
      <c r="I61" s="62" t="s">
        <v>218</v>
      </c>
      <c r="J61" s="59" t="s">
        <v>219</v>
      </c>
      <c r="K61" s="61" t="s">
        <v>220</v>
      </c>
      <c r="L61" s="62">
        <v>75861</v>
      </c>
      <c r="M61" s="62" t="s">
        <v>221</v>
      </c>
      <c r="N61" s="62" t="s">
        <v>222</v>
      </c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</row>
    <row r="62" spans="1:43" ht="127.5">
      <c r="A62" s="59">
        <v>34</v>
      </c>
      <c r="B62" s="60" t="s">
        <v>223</v>
      </c>
      <c r="C62" s="61">
        <v>0.8</v>
      </c>
      <c r="D62" s="62">
        <v>5636.29</v>
      </c>
      <c r="E62" s="62" t="s">
        <v>70</v>
      </c>
      <c r="F62" s="62" t="s">
        <v>71</v>
      </c>
      <c r="G62" s="62">
        <v>4509</v>
      </c>
      <c r="H62" s="62" t="s">
        <v>224</v>
      </c>
      <c r="I62" s="62" t="s">
        <v>225</v>
      </c>
      <c r="J62" s="59" t="s">
        <v>35</v>
      </c>
      <c r="K62" s="61" t="s">
        <v>36</v>
      </c>
      <c r="L62" s="62">
        <v>32433</v>
      </c>
      <c r="M62" s="62" t="s">
        <v>226</v>
      </c>
      <c r="N62" s="62" t="s">
        <v>227</v>
      </c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</row>
    <row r="63" spans="1:43" ht="114.75">
      <c r="A63" s="63">
        <v>35</v>
      </c>
      <c r="B63" s="64" t="s">
        <v>228</v>
      </c>
      <c r="C63" s="65">
        <v>2.2</v>
      </c>
      <c r="D63" s="66">
        <v>1509.54</v>
      </c>
      <c r="E63" s="66" t="s">
        <v>229</v>
      </c>
      <c r="F63" s="66" t="s">
        <v>230</v>
      </c>
      <c r="G63" s="66">
        <v>3321</v>
      </c>
      <c r="H63" s="66" t="s">
        <v>231</v>
      </c>
      <c r="I63" s="66" t="s">
        <v>232</v>
      </c>
      <c r="J63" s="63" t="s">
        <v>233</v>
      </c>
      <c r="K63" s="65" t="s">
        <v>234</v>
      </c>
      <c r="L63" s="66">
        <v>19169</v>
      </c>
      <c r="M63" s="66" t="s">
        <v>235</v>
      </c>
      <c r="N63" s="66" t="s">
        <v>236</v>
      </c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</row>
    <row r="64" spans="1:43" ht="38.25">
      <c r="A64" s="67" t="s">
        <v>237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9">
        <v>4724517</v>
      </c>
      <c r="M64" s="69" t="s">
        <v>238</v>
      </c>
      <c r="N64" s="69" t="s">
        <v>239</v>
      </c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</row>
    <row r="65" spans="1:43" ht="12.75">
      <c r="A65" s="67" t="s">
        <v>240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9">
        <v>1589673</v>
      </c>
      <c r="M65" s="69"/>
      <c r="N65" s="69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</row>
    <row r="66" spans="1:43" ht="12.75">
      <c r="A66" s="67" t="s">
        <v>241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9">
        <v>1104135</v>
      </c>
      <c r="M66" s="69"/>
      <c r="N66" s="69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</row>
    <row r="67" spans="1:43" ht="12.75">
      <c r="A67" s="70" t="s">
        <v>242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2"/>
      <c r="M67" s="72"/>
      <c r="N67" s="72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</row>
    <row r="68" spans="1:43" ht="12.75">
      <c r="A68" s="67" t="s">
        <v>243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9">
        <v>7245310</v>
      </c>
      <c r="M68" s="69"/>
      <c r="N68" s="69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</row>
    <row r="69" spans="1:43" ht="12.75">
      <c r="A69" s="67" t="s">
        <v>244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9">
        <v>173015</v>
      </c>
      <c r="M69" s="69"/>
      <c r="N69" s="69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</row>
    <row r="70" spans="1:43" ht="12.75">
      <c r="A70" s="67" t="s">
        <v>245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9">
        <v>7418325</v>
      </c>
      <c r="M70" s="69"/>
      <c r="N70" s="69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</row>
    <row r="71" spans="1:43" ht="12.75">
      <c r="A71" s="67" t="s">
        <v>246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9"/>
      <c r="M71" s="69"/>
      <c r="N71" s="69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</row>
    <row r="72" spans="1:43" ht="12.75">
      <c r="A72" s="67" t="s">
        <v>247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9">
        <v>2824785</v>
      </c>
      <c r="M72" s="69"/>
      <c r="N72" s="69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</row>
    <row r="73" spans="1:43" ht="12.75">
      <c r="A73" s="67" t="s">
        <v>248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9">
        <v>179590</v>
      </c>
      <c r="M73" s="69"/>
      <c r="N73" s="69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</row>
    <row r="74" spans="1:43" ht="12.75">
      <c r="A74" s="67" t="s">
        <v>249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9">
        <v>1773180</v>
      </c>
      <c r="M74" s="69"/>
      <c r="N74" s="69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</row>
    <row r="75" spans="1:43" ht="12.75">
      <c r="A75" s="67" t="s">
        <v>250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9">
        <v>1589673</v>
      </c>
      <c r="M75" s="69"/>
      <c r="N75" s="69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</row>
    <row r="76" spans="1:43" ht="12.75">
      <c r="A76" s="67" t="s">
        <v>251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9">
        <v>1104135</v>
      </c>
      <c r="M76" s="69"/>
      <c r="N76" s="69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</row>
    <row r="77" spans="1:43" ht="12.75">
      <c r="A77" s="67" t="s">
        <v>252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9">
        <v>1483665</v>
      </c>
      <c r="M77" s="69"/>
      <c r="N77" s="69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</row>
    <row r="78" spans="1:43" ht="12.75">
      <c r="A78" s="70" t="s">
        <v>253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2">
        <v>8901990</v>
      </c>
      <c r="M78" s="72"/>
      <c r="N78" s="72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</row>
    <row r="79" spans="15:43" ht="12.75"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</row>
    <row r="80" spans="1:43" ht="12.75">
      <c r="A80" s="32" t="s">
        <v>28</v>
      </c>
      <c r="D80" s="33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</row>
    <row r="81" spans="1:43" ht="12.75">
      <c r="A81" s="34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</row>
    <row r="82" spans="1:43" ht="12.75">
      <c r="A82" s="32" t="s">
        <v>29</v>
      </c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</row>
    <row r="83" spans="15:43" ht="12.75"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</row>
    <row r="84" spans="15:43" ht="12.75"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</row>
    <row r="85" spans="15:43" ht="12.75"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</row>
    <row r="86" spans="15:43" ht="12.75"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</row>
    <row r="87" spans="15:43" ht="12.75"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</row>
    <row r="88" spans="15:43" ht="12.75"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</row>
    <row r="89" spans="15:43" ht="12.75"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</row>
    <row r="90" spans="15:43" ht="12.75"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</row>
    <row r="91" spans="15:43" ht="12.75"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</row>
    <row r="92" spans="15:43" ht="12.75"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</row>
    <row r="93" spans="15:43" ht="12.75"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</row>
    <row r="94" spans="15:43" ht="12.75"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</row>
    <row r="95" spans="15:43" ht="12.75"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</row>
    <row r="96" spans="15:43" ht="12.75"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</row>
    <row r="97" spans="15:43" ht="12.75"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</row>
    <row r="98" spans="15:43" ht="12.75"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</row>
    <row r="99" spans="15:43" ht="12.75"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</row>
    <row r="100" spans="15:43" ht="12.75"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</row>
    <row r="101" spans="15:43" ht="12.75"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</row>
    <row r="102" spans="15:43" ht="12.75"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</row>
    <row r="103" spans="15:43" ht="12.75"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</row>
    <row r="104" spans="15:43" ht="12.75"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</row>
    <row r="105" spans="15:43" ht="12.75"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</row>
    <row r="106" spans="15:43" ht="12.75"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</row>
    <row r="107" spans="15:43" ht="12.75"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</row>
    <row r="108" spans="15:43" ht="12.75"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</row>
    <row r="109" spans="15:43" ht="12.75"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</row>
    <row r="110" spans="15:43" ht="12.75"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</row>
    <row r="111" spans="15:43" ht="12.75"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</row>
    <row r="112" spans="15:43" ht="12.75"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</row>
    <row r="113" spans="15:43" ht="12.75"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</row>
    <row r="114" spans="15:43" ht="12.75"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</row>
    <row r="115" spans="15:43" ht="12.75"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</row>
    <row r="116" spans="15:43" ht="12.75"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</row>
    <row r="117" spans="15:43" ht="12.75"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</row>
    <row r="118" spans="15:43" ht="12.75"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</row>
    <row r="119" spans="15:43" ht="12.75"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</row>
    <row r="120" spans="15:43" ht="12.75"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</row>
    <row r="121" spans="15:43" ht="12.75"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</row>
    <row r="122" spans="15:43" ht="12.75"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</row>
    <row r="123" spans="15:43" ht="12.75"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</row>
    <row r="124" spans="15:43" ht="12.75"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</row>
    <row r="125" spans="15:43" ht="12.75"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</row>
    <row r="126" spans="15:43" ht="12.75"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</row>
    <row r="127" spans="15:43" ht="12.75"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</row>
    <row r="128" spans="15:43" ht="12.75"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</row>
    <row r="129" spans="15:43" ht="12.75"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</row>
    <row r="130" spans="15:43" ht="12.75"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</row>
    <row r="131" spans="15:43" ht="12.75"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</row>
    <row r="132" spans="15:43" ht="12.75"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</row>
    <row r="133" spans="15:43" ht="12.75"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</row>
    <row r="134" spans="15:43" ht="12.75"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</row>
    <row r="135" spans="15:43" ht="12.75"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</row>
    <row r="136" spans="15:43" ht="12.75"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</row>
    <row r="137" spans="15:43" ht="12.75"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</row>
    <row r="138" spans="15:43" ht="12.75"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</row>
    <row r="139" spans="15:43" ht="12.75"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</row>
    <row r="140" spans="15:43" ht="12.75"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</row>
    <row r="141" spans="15:43" ht="12.75"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</row>
    <row r="142" spans="15:43" ht="12.75"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</row>
    <row r="143" spans="15:43" ht="12.75"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</row>
    <row r="144" spans="15:43" ht="12.75"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</row>
    <row r="145" spans="15:43" ht="12.75"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</row>
    <row r="146" spans="15:43" ht="12.75"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</row>
    <row r="147" spans="15:43" ht="12.75"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</row>
    <row r="148" spans="15:43" ht="12.75"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</row>
    <row r="149" spans="15:43" ht="12.75"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</row>
    <row r="150" spans="15:43" ht="12.75"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</row>
    <row r="151" spans="15:43" ht="12.75"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</row>
    <row r="152" spans="15:43" ht="12.75"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</row>
    <row r="153" spans="15:43" ht="12.75"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</row>
    <row r="154" spans="15:43" ht="12.75"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</row>
    <row r="155" spans="15:43" ht="12.75"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</row>
    <row r="156" spans="15:43" ht="12.75"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</row>
    <row r="157" spans="15:43" ht="12.75"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</row>
    <row r="158" spans="15:43" ht="12.75"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</row>
    <row r="159" spans="15:43" ht="12.75"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</row>
    <row r="160" spans="15:43" ht="12.75"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</row>
    <row r="161" spans="15:43" ht="12.75"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</row>
    <row r="162" spans="15:43" ht="12.75"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</row>
    <row r="163" spans="15:43" ht="12.75"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</row>
    <row r="164" spans="15:43" ht="12.75"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</row>
    <row r="165" spans="15:43" ht="12.75"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</row>
    <row r="166" spans="15:43" ht="12.75"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</row>
    <row r="167" spans="15:43" ht="12.75"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</row>
    <row r="168" spans="15:43" ht="12.75"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</row>
    <row r="169" spans="15:43" ht="12.75"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</row>
    <row r="170" spans="15:43" ht="12.75"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</row>
    <row r="171" spans="15:43" ht="12.75"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</row>
    <row r="172" spans="15:43" ht="12.75"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</row>
    <row r="173" spans="15:43" ht="12.75"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</row>
    <row r="174" spans="15:43" ht="12.75"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</row>
    <row r="175" spans="15:43" ht="12.75"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</row>
    <row r="176" spans="15:43" ht="12.75"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</row>
    <row r="177" spans="15:43" ht="12.75"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</row>
    <row r="178" spans="15:43" ht="12.75"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</row>
    <row r="179" spans="15:43" ht="12.75"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</row>
    <row r="180" spans="15:43" ht="12.75"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</row>
    <row r="181" spans="15:43" ht="12.75"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</row>
    <row r="182" spans="15:43" ht="12.75"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</row>
    <row r="183" spans="15:43" ht="12.75"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</row>
    <row r="184" spans="15:43" ht="12.75"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</row>
    <row r="185" spans="15:43" ht="12.75"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</row>
    <row r="186" spans="15:43" ht="12.75"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</row>
    <row r="187" spans="15:43" ht="12.75"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</row>
    <row r="188" spans="15:43" ht="12.75"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</row>
    <row r="189" spans="15:43" ht="12.75"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</row>
    <row r="190" spans="15:43" ht="12.75"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</row>
    <row r="191" spans="15:43" ht="12.75"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</row>
    <row r="192" spans="15:43" ht="12.75"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</row>
    <row r="193" spans="15:43" ht="12.75"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</row>
    <row r="194" spans="15:43" ht="12.75"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</row>
    <row r="195" spans="15:43" ht="12.75"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</row>
    <row r="196" spans="15:43" ht="12.75"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</row>
    <row r="197" spans="15:43" ht="12.75"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</row>
    <row r="198" spans="15:43" ht="12.75"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</row>
    <row r="199" spans="15:43" ht="12.75"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</row>
    <row r="200" spans="15:43" ht="12.75"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</row>
    <row r="201" spans="15:43" ht="12.75"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</row>
    <row r="202" spans="15:43" ht="12.75"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</row>
    <row r="203" spans="15:43" ht="12.75"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</row>
    <row r="204" spans="15:43" ht="12.75"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</row>
    <row r="205" spans="15:43" ht="12.75"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</row>
    <row r="206" spans="15:43" ht="12.75"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</row>
    <row r="207" spans="15:43" ht="12.75"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</row>
    <row r="208" spans="15:43" ht="12.75"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</row>
    <row r="209" spans="15:43" ht="12.75"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</row>
    <row r="210" spans="15:43" ht="12.75"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</row>
    <row r="211" spans="15:43" ht="12.75"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</row>
    <row r="212" spans="15:43" ht="12.75"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</row>
    <row r="213" spans="15:43" ht="12.75"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</row>
    <row r="214" spans="15:43" ht="12.75"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</row>
    <row r="215" spans="15:43" ht="12.75"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</row>
    <row r="216" spans="15:43" ht="12.75"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</row>
    <row r="217" spans="15:43" ht="12.75"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</row>
    <row r="218" spans="15:43" ht="12.75"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</row>
    <row r="219" spans="15:43" ht="12.75"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</row>
    <row r="220" spans="15:43" ht="12.75"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</row>
    <row r="221" spans="15:43" ht="12.75"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</row>
    <row r="222" spans="15:43" ht="12.75"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</row>
    <row r="223" spans="15:43" ht="12.75"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</row>
    <row r="224" spans="15:43" ht="12.75"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</row>
    <row r="225" spans="15:43" ht="12.75"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</row>
    <row r="226" spans="15:43" ht="12.75"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</row>
    <row r="227" spans="15:43" ht="12.75"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</row>
    <row r="228" spans="15:43" ht="12.75"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</row>
    <row r="229" spans="15:43" ht="12.75"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</row>
    <row r="230" spans="15:43" ht="12.75"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</row>
    <row r="231" spans="15:43" ht="12.75"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</row>
    <row r="232" spans="15:43" ht="12.75"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</row>
    <row r="233" spans="15:43" ht="12.75"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</row>
    <row r="234" spans="15:43" ht="12.75"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</row>
    <row r="235" spans="15:43" ht="12.75"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</row>
    <row r="236" spans="15:43" ht="12.75"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</row>
    <row r="237" spans="15:43" ht="12.75"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</row>
    <row r="238" spans="15:43" ht="12.75"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</row>
    <row r="239" spans="15:43" ht="12.75"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</row>
    <row r="240" spans="15:43" ht="12.75"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</row>
    <row r="241" spans="15:43" ht="12.75"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</row>
    <row r="242" spans="15:43" ht="12.75"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</row>
    <row r="243" spans="15:43" ht="12.75"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</row>
    <row r="244" spans="15:43" ht="12.75"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</row>
    <row r="245" spans="15:43" ht="12.75"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</row>
    <row r="246" spans="15:43" ht="12.75"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</row>
    <row r="247" spans="15:43" ht="12.75"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</row>
    <row r="248" spans="15:43" ht="12.75"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</row>
    <row r="249" spans="15:43" ht="12.75"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</row>
    <row r="250" spans="15:43" ht="12.75"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</row>
    <row r="251" spans="15:43" ht="12.75"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</row>
    <row r="252" spans="15:43" ht="12.75"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</row>
    <row r="253" spans="15:43" ht="12.75"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</row>
    <row r="254" spans="15:43" ht="12.75"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</row>
    <row r="255" spans="15:43" ht="12.75"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</row>
    <row r="256" spans="15:43" ht="12.75"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</row>
    <row r="257" spans="15:43" ht="12.75"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</row>
    <row r="258" spans="15:43" ht="12.75"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</row>
    <row r="259" spans="15:43" ht="12.75"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</row>
    <row r="260" spans="15:43" ht="12.75"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</row>
    <row r="261" spans="15:43" ht="12.75"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</row>
    <row r="262" spans="15:43" ht="12.75"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</row>
    <row r="263" spans="15:43" ht="12.75"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</row>
    <row r="264" spans="15:43" ht="12.75"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</row>
    <row r="265" spans="15:43" ht="12.75"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</row>
    <row r="266" spans="15:43" ht="12.75"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</row>
    <row r="267" spans="15:43" ht="12.75"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</row>
    <row r="268" spans="15:43" ht="12.75"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</row>
    <row r="269" spans="15:43" ht="12.75"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</row>
    <row r="270" spans="15:43" ht="12.75"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</row>
    <row r="271" spans="15:43" ht="12.75"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</row>
    <row r="272" spans="15:43" ht="12.75"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</row>
    <row r="273" spans="15:43" ht="12.75"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</row>
    <row r="274" spans="15:43" ht="12.75"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</row>
    <row r="275" spans="15:43" ht="12.75"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</row>
    <row r="276" spans="15:43" ht="12.75"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</row>
    <row r="277" spans="15:43" ht="12.75"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</row>
    <row r="278" spans="15:43" ht="12.75"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</row>
    <row r="279" spans="15:43" ht="12.75"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</row>
    <row r="280" spans="15:43" ht="12.75"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</row>
    <row r="281" spans="15:43" ht="12.75"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</row>
    <row r="282" spans="15:43" ht="12.75"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</row>
    <row r="283" spans="15:43" ht="12.75"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</row>
    <row r="284" spans="15:43" ht="12.75"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</row>
    <row r="285" spans="15:43" ht="12.75"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</row>
    <row r="286" spans="15:43" ht="12.75"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</row>
    <row r="287" spans="15:43" ht="12.75"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</row>
    <row r="288" spans="15:43" ht="12.75"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</row>
    <row r="289" spans="15:43" ht="12.75"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</row>
    <row r="290" spans="15:43" ht="12.75"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</row>
    <row r="291" spans="15:43" ht="12.75"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</row>
    <row r="292" spans="15:43" ht="12.75"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</row>
    <row r="293" spans="15:43" ht="12.75"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</row>
    <row r="294" spans="15:43" ht="12.75"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</row>
    <row r="295" spans="15:43" ht="12.75"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</row>
    <row r="296" spans="15:43" ht="12.75"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</row>
    <row r="297" spans="15:43" ht="12.75"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</row>
    <row r="298" spans="15:43" ht="12.75"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</row>
    <row r="299" spans="15:43" ht="12.75"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</row>
    <row r="300" spans="15:43" ht="12.75"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</row>
    <row r="301" spans="15:43" ht="12.75"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</row>
    <row r="302" spans="15:43" ht="12.75"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</row>
    <row r="303" spans="15:43" ht="12.75"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</row>
    <row r="304" spans="15:43" ht="12.75"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</row>
    <row r="305" spans="15:43" ht="12.75"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</row>
    <row r="306" spans="15:43" ht="12.75"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</row>
    <row r="307" spans="15:43" ht="12.75"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</row>
    <row r="308" spans="15:43" ht="12.75"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</row>
    <row r="309" spans="15:43" ht="12.75"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</row>
    <row r="310" spans="15:43" ht="12.75"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</row>
    <row r="311" spans="15:43" ht="12.75"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</row>
    <row r="312" spans="15:43" ht="12.75"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</row>
    <row r="313" spans="15:43" ht="12.75"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</row>
    <row r="314" spans="15:43" ht="12.75"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</row>
    <row r="315" spans="15:43" ht="12.75"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</row>
    <row r="316" spans="15:43" ht="12.75"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</row>
    <row r="317" spans="15:43" ht="12.75"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</row>
    <row r="318" spans="15:43" ht="12.75"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</row>
    <row r="319" spans="15:43" ht="12.75"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</row>
    <row r="320" spans="15:43" ht="12.75"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</row>
    <row r="321" spans="15:43" ht="12.75"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</row>
    <row r="322" spans="15:43" ht="12.75"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</row>
    <row r="323" spans="15:43" ht="12.75"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</row>
    <row r="324" spans="15:43" ht="12.75"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</row>
    <row r="325" spans="15:43" ht="12.75"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</row>
    <row r="326" spans="15:43" ht="12.75"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</row>
    <row r="327" spans="15:43" ht="12.75"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</row>
    <row r="328" spans="15:43" ht="12.75"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</row>
    <row r="329" spans="15:43" ht="12.75"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</row>
    <row r="330" spans="15:43" ht="12.75"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</row>
    <row r="331" spans="15:43" ht="12.75"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</row>
    <row r="332" spans="15:43" ht="12.75"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</row>
    <row r="333" spans="15:43" ht="12.75"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</row>
    <row r="334" spans="15:43" ht="12.75"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</row>
    <row r="335" spans="15:43" ht="12.75"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</row>
    <row r="336" spans="15:43" ht="12.75"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</row>
    <row r="337" spans="15:43" ht="12.75"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</row>
    <row r="338" spans="15:43" ht="12.75"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</row>
    <row r="339" spans="15:43" ht="12.75"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</row>
    <row r="340" spans="15:43" ht="12.75"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</row>
    <row r="341" spans="15:43" ht="12.75"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</row>
    <row r="342" spans="15:43" ht="12.75"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</row>
    <row r="343" spans="15:43" ht="12.75"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</row>
    <row r="344" spans="15:43" ht="12.75"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</row>
    <row r="345" spans="15:43" ht="12.75"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</row>
    <row r="346" spans="15:43" ht="12.75"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</row>
    <row r="347" spans="15:43" ht="12.75"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</row>
    <row r="348" spans="15:43" ht="12.75"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</row>
    <row r="349" spans="15:43" ht="12.75"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</row>
    <row r="350" spans="15:43" ht="12.75"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</row>
    <row r="351" spans="15:43" ht="12.75"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</row>
    <row r="352" spans="15:43" ht="12.75"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</row>
    <row r="353" spans="15:43" ht="12.75"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</row>
    <row r="354" spans="15:43" ht="12.75"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</row>
    <row r="355" spans="15:43" ht="12.75"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</row>
    <row r="356" spans="15:43" ht="12.75"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</row>
    <row r="357" spans="15:43" ht="12.75"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</row>
    <row r="358" spans="15:43" ht="12.75"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</row>
    <row r="359" spans="15:43" ht="12.75"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</row>
    <row r="360" spans="15:43" ht="12.75"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</row>
    <row r="361" spans="15:43" ht="12.75"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</row>
    <row r="362" spans="15:43" ht="12.75"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</row>
    <row r="363" spans="15:43" ht="12.75"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</row>
    <row r="364" spans="15:43" ht="12.75"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</row>
    <row r="365" spans="15:43" ht="12.75"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</row>
    <row r="366" spans="15:43" ht="12.75"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</row>
    <row r="367" spans="15:43" ht="12.75"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</row>
    <row r="368" spans="15:43" ht="12.75"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</row>
    <row r="369" spans="15:43" ht="12.75"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</row>
    <row r="370" spans="15:43" ht="12.75"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</row>
    <row r="371" spans="15:43" ht="12.75"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</row>
    <row r="372" spans="15:43" ht="12.75"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</row>
    <row r="373" spans="15:43" ht="12.75"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</row>
    <row r="374" spans="15:43" ht="12.75"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</row>
    <row r="375" spans="15:43" ht="12.75"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</row>
    <row r="376" spans="15:43" ht="12.75"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</row>
    <row r="377" spans="15:43" ht="12.75"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</row>
    <row r="378" spans="15:43" ht="12.75"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</row>
    <row r="379" spans="15:43" ht="12.75"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</row>
    <row r="380" spans="15:43" ht="12.75"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</row>
    <row r="381" spans="15:43" ht="12.75"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</row>
    <row r="382" spans="15:43" ht="12.75"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</row>
    <row r="383" spans="15:43" ht="12.75"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</row>
    <row r="384" spans="15:43" ht="12.75"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</row>
    <row r="385" spans="15:43" ht="12.75"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</row>
    <row r="386" spans="15:43" ht="12.75"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</row>
    <row r="387" spans="15:43" ht="12.75"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</row>
    <row r="388" spans="15:43" ht="12.75"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</row>
    <row r="389" spans="15:43" ht="12.75"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</row>
    <row r="390" spans="15:43" ht="12.75"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</row>
    <row r="391" spans="15:43" ht="12.75"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</row>
    <row r="392" spans="15:43" ht="12.75"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</row>
    <row r="393" spans="15:43" ht="12.75"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</row>
    <row r="394" spans="15:43" ht="12.75"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</row>
    <row r="395" spans="15:43" ht="12.75"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</row>
    <row r="396" spans="15:43" ht="12.75"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</row>
    <row r="397" spans="15:43" ht="12.75"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</row>
    <row r="398" spans="15:43" ht="12.75"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</row>
    <row r="399" spans="15:43" ht="12.75"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</row>
    <row r="400" spans="15:43" ht="12.75"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</row>
    <row r="401" spans="15:43" ht="12.75"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</row>
    <row r="402" spans="15:43" ht="12.75"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</row>
    <row r="403" spans="15:43" ht="12.75"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</row>
    <row r="404" spans="15:43" ht="12.75"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</row>
    <row r="405" spans="15:43" ht="12.75"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</row>
    <row r="406" spans="15:43" ht="12.75"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</row>
    <row r="407" spans="15:43" ht="12.75"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</row>
    <row r="408" spans="15:43" ht="12.75"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</row>
    <row r="409" spans="15:43" ht="12.75"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</row>
    <row r="410" spans="15:43" ht="12.75"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</row>
    <row r="411" spans="15:43" ht="12.75"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</row>
    <row r="412" spans="15:43" ht="12.75"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</row>
    <row r="413" spans="15:43" ht="12.75"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</row>
    <row r="414" spans="15:43" ht="12.75"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</row>
    <row r="415" spans="15:43" ht="12.75"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</row>
    <row r="416" spans="15:43" ht="12.75"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</row>
    <row r="417" spans="15:43" ht="12.75"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</row>
    <row r="418" spans="15:43" ht="12.75"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</row>
    <row r="419" spans="15:43" ht="12.75"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</row>
    <row r="420" spans="15:43" ht="12.75"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</row>
    <row r="421" spans="15:43" ht="12.75"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</row>
    <row r="422" spans="15:43" ht="12.75"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</row>
    <row r="423" spans="15:43" ht="12.75"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</row>
    <row r="424" spans="15:43" ht="12.75"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</row>
    <row r="425" spans="15:43" ht="12.75"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</row>
    <row r="426" spans="15:43" ht="12.75"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</row>
    <row r="427" spans="15:43" ht="12.75"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</row>
    <row r="428" spans="15:43" ht="12.75"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</row>
    <row r="429" spans="15:43" ht="12.75"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</row>
    <row r="430" spans="15:43" ht="12.75"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</row>
    <row r="431" spans="15:43" ht="12.75"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</row>
    <row r="432" spans="15:43" ht="12.75"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</row>
    <row r="433" spans="15:43" ht="12.75"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</row>
    <row r="434" spans="15:43" ht="12.75"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</row>
    <row r="435" spans="15:43" ht="12.75"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</row>
    <row r="436" spans="15:43" ht="12.75"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</row>
    <row r="437" spans="15:43" ht="12.75"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</row>
    <row r="438" spans="15:43" ht="12.75"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</row>
    <row r="439" spans="15:43" ht="12.75"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</row>
    <row r="440" spans="15:43" ht="12.75"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</row>
    <row r="441" spans="15:43" ht="12.75"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</row>
    <row r="442" spans="15:43" ht="12.75"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</row>
    <row r="443" spans="15:43" ht="12.75"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</row>
    <row r="444" spans="15:43" ht="12.75"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</row>
    <row r="445" spans="15:43" ht="12.75"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</row>
    <row r="446" spans="15:43" ht="12.75"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</row>
    <row r="447" spans="15:43" ht="12.75"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</row>
    <row r="448" spans="15:43" ht="12.75"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</row>
    <row r="449" spans="15:43" ht="12.75"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</row>
    <row r="450" spans="15:43" ht="12.75"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</row>
    <row r="451" spans="15:43" ht="12.75"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</row>
    <row r="452" spans="15:43" ht="12.75"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</row>
    <row r="453" spans="15:43" ht="12.75"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</row>
    <row r="454" spans="15:43" ht="12.75"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</row>
    <row r="455" spans="15:43" ht="12.75"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</row>
    <row r="456" spans="15:43" ht="12.75"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</row>
    <row r="457" spans="15:43" ht="12.75"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</row>
    <row r="458" spans="15:43" ht="12.75"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</row>
    <row r="459" spans="15:43" ht="12.75"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</row>
    <row r="460" spans="15:43" ht="12.75"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</row>
    <row r="461" spans="15:43" ht="12.75"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</row>
    <row r="462" spans="15:43" ht="12.75"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</row>
    <row r="463" spans="15:43" ht="12.75"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</row>
    <row r="464" spans="15:43" ht="12.75"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</row>
    <row r="465" spans="15:43" ht="12.75"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</row>
    <row r="466" spans="15:43" ht="12.75"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</row>
    <row r="467" spans="15:43" ht="12.75"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</row>
    <row r="468" spans="15:43" ht="12.75"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</row>
    <row r="469" spans="15:43" ht="12.75"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</row>
    <row r="470" spans="15:43" ht="12.75"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</row>
    <row r="471" spans="15:43" ht="12.75"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</row>
    <row r="472" spans="15:43" ht="12.75"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</row>
    <row r="473" spans="15:43" ht="12.75"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</row>
    <row r="474" spans="15:43" ht="12.75"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</row>
    <row r="475" spans="15:43" ht="12.75"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</row>
    <row r="476" spans="15:43" ht="12.75"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</row>
    <row r="477" spans="15:43" ht="12.75"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</row>
    <row r="478" spans="15:43" ht="12.75"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</row>
    <row r="479" spans="15:43" ht="12.75"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</row>
    <row r="480" spans="15:43" ht="12.75"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</row>
    <row r="481" spans="15:43" ht="12.75"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</row>
    <row r="482" spans="15:43" ht="12.75"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</row>
    <row r="483" spans="15:43" ht="12.75"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</row>
    <row r="484" spans="15:43" ht="12.75"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</row>
    <row r="485" spans="15:43" ht="12.75"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</row>
    <row r="486" spans="15:43" ht="12.75"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</row>
    <row r="487" spans="15:43" ht="12.75"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</row>
    <row r="488" spans="15:43" ht="12.75"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</row>
    <row r="489" spans="15:43" ht="12.75"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</row>
    <row r="490" spans="15:43" ht="12.75"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</row>
    <row r="491" spans="15:43" ht="12.75"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</row>
    <row r="492" spans="15:43" ht="12.75"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</row>
    <row r="493" spans="15:43" ht="12.75"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</row>
    <row r="494" spans="15:43" ht="12.75"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</row>
    <row r="495" spans="15:43" ht="12.75"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</row>
    <row r="496" spans="15:43" ht="12.75"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</row>
    <row r="497" spans="15:43" ht="12.75"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</row>
    <row r="498" spans="15:43" ht="12.75"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</row>
    <row r="499" spans="15:43" ht="12.75"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</row>
    <row r="500" spans="15:43" ht="12.75"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</row>
    <row r="501" spans="15:43" ht="12.75"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</row>
    <row r="502" spans="15:43" ht="12.75"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</row>
    <row r="503" spans="15:43" ht="12.75"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</row>
    <row r="504" spans="15:17" ht="12.75">
      <c r="O504" s="9"/>
      <c r="P504" s="9"/>
      <c r="Q504" s="9"/>
    </row>
    <row r="505" spans="15:17" ht="12.75">
      <c r="O505" s="9"/>
      <c r="P505" s="9"/>
      <c r="Q505" s="9"/>
    </row>
    <row r="506" spans="15:17" ht="12.75">
      <c r="O506" s="9"/>
      <c r="P506" s="9"/>
      <c r="Q506" s="9"/>
    </row>
    <row r="507" spans="15:17" ht="12.75">
      <c r="O507" s="9"/>
      <c r="P507" s="9"/>
      <c r="Q507" s="9"/>
    </row>
  </sheetData>
  <sheetProtection/>
  <mergeCells count="38">
    <mergeCell ref="A76:K76"/>
    <mergeCell ref="A77:K77"/>
    <mergeCell ref="A78:K78"/>
    <mergeCell ref="A71:K71"/>
    <mergeCell ref="A72:K72"/>
    <mergeCell ref="A73:K73"/>
    <mergeCell ref="A74:K74"/>
    <mergeCell ref="A75:K75"/>
    <mergeCell ref="A66:K66"/>
    <mergeCell ref="A67:K67"/>
    <mergeCell ref="A68:K68"/>
    <mergeCell ref="A69:K69"/>
    <mergeCell ref="A70:K70"/>
    <mergeCell ref="A26:N26"/>
    <mergeCell ref="A43:N43"/>
    <mergeCell ref="A51:N51"/>
    <mergeCell ref="A64:K64"/>
    <mergeCell ref="A65:K65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</mergeCells>
  <printOptions/>
  <pageMargins left="0.55" right="0.16" top="0.32" bottom="0.3937007874015748" header="0.16" footer="0.2362204724409449"/>
  <pageSetup fitToHeight="30000" horizontalDpi="600" verticalDpi="600" orientation="landscape" paperSize="9" scale="7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 Смета</dc:creator>
  <cp:keywords/>
  <dc:description/>
  <cp:lastModifiedBy>ОКС Смета</cp:lastModifiedBy>
  <cp:lastPrinted>2013-03-13T09:14:05Z</cp:lastPrinted>
  <dcterms:created xsi:type="dcterms:W3CDTF">2003-01-28T12:33:10Z</dcterms:created>
  <dcterms:modified xsi:type="dcterms:W3CDTF">2020-02-14T05:47:35Z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