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45" windowHeight="6045" activeTab="0"/>
  </bookViews>
  <sheets>
    <sheet name="Мои данные" sheetId="1" r:id="rId1"/>
  </sheets>
  <definedNames>
    <definedName name="_xlnm.Print_Area" localSheetId="0">'Мои данные'!$A:$N</definedName>
    <definedName name="_xlnm.Print_Titles" localSheetId="0">'Мои данные'!$25:$25</definedName>
    <definedName name="_xlnm.Print_Titles" localSheetId="0">'Мои данные'!$25:$25</definedName>
  </definedNames>
  <calcPr fullCalcOnLoad="1"/>
</workbook>
</file>

<file path=xl/comments1.xml><?xml version="1.0" encoding="utf-8"?>
<comments xmlns="http://schemas.openxmlformats.org/spreadsheetml/2006/main">
  <authors>
    <author>Lexy</author>
    <author>G_Alex</author>
    <author>Andrey</author>
    <author>&lt;&gt;</author>
    <author>Волченков Сергей</author>
    <author>Alex</author>
    <author>Сергей</author>
    <author>Alex Sosedko</author>
  </authors>
  <commentList>
    <comment ref="A11" authorId="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1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41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41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1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1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------------------------
&lt;Обоснование коэффициентов&gt;
------------------------
&lt;Формула расчета стоимости единицы&gt;
------------------------
&lt;Строка задания НР для БИМ&gt;; (&lt;Сумма НР по позиции для БИМ&gt;)
&lt;Строка задания СП для БИМ&gt;; (&lt;Сумма СП по позиции для БИМ&gt;)
&lt;Дополнительные начисления к индексу&gt;</t>
        </r>
      </text>
    </comment>
    <comment ref="C25" authorId="1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41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62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64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1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1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41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A8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</commentList>
</comments>
</file>

<file path=xl/sharedStrings.xml><?xml version="1.0" encoding="utf-8"?>
<sst xmlns="http://schemas.openxmlformats.org/spreadsheetml/2006/main" count="107" uniqueCount="86">
  <si>
    <t>(наименование работ и затрат, наименование объекта)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</si>
  <si>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</si>
  <si>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</si>
  <si>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</si>
  <si>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</si>
  <si>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</si>
  <si>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</si>
  <si>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</si>
  <si>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</si>
  <si>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</si>
  <si>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</si>
  <si>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</si>
  <si>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</si>
  <si>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</si>
  <si>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</si>
  <si>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</si>
  <si>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</si>
  <si>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</si>
  <si>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</si>
  <si>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</si>
  <si>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</si>
  <si>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</si>
  <si>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>СОГЛАСОВАНО:</t>
  </si>
  <si>
    <t>УТВЕРЖДАЮ:</t>
  </si>
  <si>
    <t>_____________________________</t>
  </si>
  <si>
    <t>__________________________</t>
  </si>
  <si>
    <t>"____" ______________20___ г.</t>
  </si>
  <si>
    <t>" _____ " ________________ 20___ г.</t>
  </si>
  <si>
    <t>Составил:______________ ()</t>
  </si>
  <si>
    <t>Проверил:______________ ()</t>
  </si>
  <si>
    <t xml:space="preserve">   Раздел 1. </t>
  </si>
  <si>
    <t>ТЕР46-04-003-08
Разборка железобетонных конструкций объемом более 1 м3 при помощи отбойных молотков из бетона марки: 200
1 м3
------------------------
(Территориальная поправка к базе 2001г ЭМ=0; ЗПМ=0; МАТ=0;
Районный к-т 15%)
------------------------
НР 110%*0.9 от ФОТ; (12139644)
СП 70%*0.85 от ФОТ; (7296049</t>
  </si>
  <si>
    <t>22,66
----------
10,364</t>
  </si>
  <si>
    <t>9,361
----------
22,672</t>
  </si>
  <si>
    <t>ТЕР01-02-055-08
Разработка грунта вручную с креплениями в траншеях шириной до 2 м, глубиной: до 3 м, группа грунтов 2
100 м3 грунта
------------------------
(Территориальная поправка к базе 2001г ЭМ=0; ЗПМ=0; МАТ=0;
Районный к-т 15%)
------------------------
НР 80%*0.9 от ФОТ; (514552)
СП 45%*0.85 от ФОТ; (273356</t>
  </si>
  <si>
    <t>ТЕР09-03-037-01
Демонтаж металлических рам, закладных, арматуры
1 т конструкций
------------------------
(Территориальная поправка к базе 2001г ЭМ=0; ЗПМ=0; МАТ=0;
Районный к-т 15%;
 ОЗП=0,7; ЭМ=0,7 к расх.; ЗПМ=0,7; МАТ=0 к расх.; ТЗ=0,7; ТЗМ=0,7)
------------------------
НР 90%*0.9 от ФОТ; (191273)
СП 85%*0.85 от ФОТ; (170610</t>
  </si>
  <si>
    <t>22,66
----------
6,537</t>
  </si>
  <si>
    <t>9,835
----------
22,673</t>
  </si>
  <si>
    <t>ТЕР46-04-003-02
Разборка бетонных конструкций объемом более 1 м3 при помощи отбойных молотков из бетона марки: 150 (полов)
1 м3
------------------------
(Территориальная поправка к базе 2001г ЭМ=0; ЗПМ=0; МАТ=0;
Районный к-т 15%)
------------------------
НР 110%*0.9 от ФОТ; (1765310)
СП 70%*0.85 от ФОТ; (1060969</t>
  </si>
  <si>
    <t>9,382
----------
22,672</t>
  </si>
  <si>
    <t>ТЕР13-06-004-01
Обеспыливание поверхности
1 м2 обеспыливаемой поверхности
------------------------
(Территориальная поправка к базе 2001г ЭМ=0; ЗПМ=0; МАТ=0;
Районный к-т 15%)
------------------------
НР 90%*0.9 от ФОТ; (17448)
СП 70%*0.85 от ФОТ; (12817</t>
  </si>
  <si>
    <t>ТЕР06-01-001-01
Устройство бетонной подготовки
100 м3 бетона, бутобетона и железобетона в деле
------------------------
(Территориальная поправка к базе 2001г ЭМ=0; ЗПМ=0; МАТ=0;
Районный к-т 15%)
------------------------
НР 105%*0.9 от ФОТ; (218843)
СП 65%*0.85 от ФОТ; (127948</t>
  </si>
  <si>
    <t>22,66
----------
4,791</t>
  </si>
  <si>
    <t>6,981
----------
22,693</t>
  </si>
  <si>
    <t>ТЕР26-01-048-04
Устройство на плоских и криволинейных поверхностях каркаса изоляции: из сетки
100 м2 изолируемой поверхности
------------------------
(Территориальная поправка к базе 2001г ЭМ=0; ЗПМ=0; МАТ=0;
Районный к-т 15%)
------------------------
НР 100%*0.9 от ФОТ; (27469)
СП 70%*0.85 от ФОТ; (18160</t>
  </si>
  <si>
    <t>22,66
----------
4,663</t>
  </si>
  <si>
    <t>ТЕР11-01-011-01
Устройство стяжек: цементных толщиной 20 мм
100 м2 стяжки
------------------------
(Территориальная поправка к базе 2001г ЭМ=0; ЗПМ=0; МАТ=0;
Районный к-т 15%)
------------------------
НР 123%*0.9 от ФОТ; (111114)
СП 75%*0.85 от ФОТ; (63988</t>
  </si>
  <si>
    <t>22,66
----------
9,117</t>
  </si>
  <si>
    <t>13,029
----------
22,689</t>
  </si>
  <si>
    <t>ТЕР11-01-011-02
Устройство стяжек: на каждые 5 мм изменения толщины стяжки добавлять или исключать к расценке 11-01-011-01 (до 150 мм)
100 м2 стяжки
------------------------
(Территориальная поправка к базе 2001г ЭМ=0; ЗПМ=0; МАТ=0;
Районный к-т 15%;
 ПЗ=26 (ОЗП=26; ЭМ=26 к расх.; ЗПМ=26; МАТ=26 к расх.; ТЗ=26; ТЗМ=26))
------------------------
НР 123%*0.9 от ФОТ; (36615)
СП 75%*0.85 от ФОТ; (21086</t>
  </si>
  <si>
    <t>22,66
----------
9,227</t>
  </si>
  <si>
    <t>12,529
----------
22,654</t>
  </si>
  <si>
    <t>ТЕР11-01-002-04
Устройство подстилающих слоев: щебеночных
1 м3 подстилающего слоя
------------------------
(Территориальная поправка к базе 2001г ЭМ=0; ЗПМ=0; МАТ=0;
Районный к-т 15%)
------------------------
НР 123%*0.9 от ФОТ; (1292707)
СП 75%*0.85 от ФОТ; (744445</t>
  </si>
  <si>
    <t>22,66
----------
13,986</t>
  </si>
  <si>
    <t>9,148
----------
22,651</t>
  </si>
  <si>
    <t>ТЕР06-01-001-05
Устройство железобетонных фундаментов общего назначения
100 м3 бетона, бутобетона и железобетона в деле
------------------------
(Территориальная поправка к базе 2001г ЭМ=0; ЗПМ=0; МАТ=0;
Районный к-т 15%)
------------------------
НР 105%*0.9 от ФОТ; (3088813)
СП 65%*0.85 от ФОТ; (1805893</t>
  </si>
  <si>
    <t>22,66
----------
5,578</t>
  </si>
  <si>
    <t>7,104
----------
22,698</t>
  </si>
  <si>
    <t>ТЕР06-01-001-05
Устройство железобетонных фундаментов общего назначения
100 м3 бетона, бутобетона и железобетона в деле
------------------------
(Территориальная поправка к базе 2001г ЭМ=0; ЗПМ=0; МАТ=0;
Районный к-т 15%)
------------------------
НР 105%*0.9 от ФОТ; (1601922)
СП 65%*0.85 от ФОТ; (936574</t>
  </si>
  <si>
    <t>ТЕР06-01-031-08
Устройство железобетонных стен
100 м3 железобетона в деле
------------------------
(Территориальная поправка к базе 2001г ЭМ=0; ЗПМ=0; МАТ=0;
Районный к-т 15%)
------------------------
НР 105%*0.9 от ФОТ; (3581647)
СП 65%*0.85 от ФОТ; (2094032</t>
  </si>
  <si>
    <t>22,66
----------
5,946</t>
  </si>
  <si>
    <t>6,713
----------
22,697</t>
  </si>
  <si>
    <t>ТЕРр69-9-1
Очистка помещений от строительного мусора
100 т мусора
------------------------
(Территориальная поправка к базе 2001г ЭМ=0; ЗПМ=0; МАТ=0;
Районный к-т 15%)
------------------------
НР 78% от ФОТ; (262225)
СП 50% от ФОТ; (168093</t>
  </si>
  <si>
    <t>Итого прямые затраты по смете в текущих ценах</t>
  </si>
  <si>
    <t>Итого прямые затраты по смете с учетом коэффициентов к итогам</t>
  </si>
  <si>
    <t>Накладные расходы</t>
  </si>
  <si>
    <t>Сметная прибыль</t>
  </si>
  <si>
    <t>Итоги по смете: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</si>
  <si>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</si>
  <si>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 xml:space="preserve">  Земляные работы, выполняемые ручным способом</t>
  </si>
  <si>
    <t xml:space="preserve">  Строительные металлические конструкции</t>
  </si>
  <si>
    <t xml:space="preserve">  Защита строительных конструкций и оборудования от коррозии</t>
  </si>
  <si>
    <t xml:space="preserve">  Бетонные и железобетонные монолитные конструкции в промышленном строительстве</t>
  </si>
  <si>
    <t xml:space="preserve">  Теплоизоляционные работы</t>
  </si>
  <si>
    <t xml:space="preserve">  Полы</t>
  </si>
  <si>
    <t xml:space="preserve">  Прочие ремонтно-строительные работы</t>
  </si>
  <si>
    <t xml:space="preserve">  Итого</t>
  </si>
  <si>
    <t xml:space="preserve">    В том числе: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</si>
  <si>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</si>
  <si>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</si>
  <si>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</si>
  <si>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20% от 65314685</t>
  </si>
  <si>
    <t xml:space="preserve">  ВСЕГО по смете</t>
  </si>
  <si>
    <t>ТЕНДЕР. Демонтаж, монтаж бетонных и железобетонных конструкций</t>
  </si>
  <si>
    <t>руб.</t>
  </si>
  <si>
    <t>Составлен в базисных и текущих ценах по состоянию на 1 квартал 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</si>
</sst>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7" fillId="32" borderId="0" applyNumberFormat="0" applyBorder="0" applyAlignment="0" applyProtection="0"/>
    <xf numFmtId="0" fontId="2" fillId="0" borderId="0">
      <alignment/>
      <protection/>
    </xf>
  </cellStyleXfs>
  <cellXfs count="7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/>
    </xf>
    <xf numFmtId="0" fontId="8" fillId="0" borderId="0" xfId="58" applyFont="1">
      <alignment/>
      <protection/>
    </xf>
    <xf numFmtId="0" fontId="8" fillId="0" borderId="0" xfId="63" applyFont="1" applyBorder="1">
      <alignment horizontal="center"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left" vertical="top" wrapText="1"/>
    </xf>
    <xf numFmtId="0" fontId="8" fillId="0" borderId="0" xfId="53" applyFont="1" applyAlignment="1">
      <alignment horizontal="right" vertical="top" wrapText="1"/>
      <protection/>
    </xf>
    <xf numFmtId="0" fontId="8" fillId="0" borderId="1" xfId="0" applyFont="1" applyBorder="1" applyAlignment="1">
      <alignment horizontal="center" vertical="center" wrapText="1"/>
    </xf>
    <xf numFmtId="0" fontId="8" fillId="0" borderId="0" xfId="84" applyFont="1" applyAlignment="1">
      <alignment horizontal="left" vertical="top"/>
      <protection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0" fontId="0" fillId="0" borderId="0" xfId="0" applyFont="1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81" applyFont="1" applyBorder="1" applyAlignment="1">
      <alignment horizontal="center" wrapText="1"/>
      <protection/>
    </xf>
    <xf numFmtId="0" fontId="7" fillId="0" borderId="0" xfId="81" applyFont="1" applyBorder="1" applyAlignment="1">
      <alignment horizontal="center" vertical="center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8" fillId="0" borderId="12" xfId="69" applyFont="1" applyBorder="1" applyAlignment="1">
      <alignment horizontal="center" vertical="center" wrapText="1"/>
      <protection/>
    </xf>
    <xf numFmtId="0" fontId="8" fillId="0" borderId="18" xfId="69" applyFont="1" applyBorder="1" applyAlignment="1">
      <alignment horizontal="center" vertical="center" wrapText="1"/>
      <protection/>
    </xf>
    <xf numFmtId="0" fontId="8" fillId="0" borderId="13" xfId="69" applyFont="1" applyBorder="1" applyAlignment="1">
      <alignment horizontal="center" vertical="center" wrapText="1"/>
      <protection/>
    </xf>
    <xf numFmtId="0" fontId="2" fillId="0" borderId="14" xfId="63" applyFont="1" applyBorder="1">
      <alignment horizontal="center"/>
    </xf>
    <xf numFmtId="49" fontId="29" fillId="0" borderId="1" xfId="0" applyNumberFormat="1" applyFont="1" applyBorder="1" applyAlignment="1">
      <alignment horizontal="left" vertical="top" wrapText="1"/>
    </xf>
    <xf numFmtId="0" fontId="30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8" fillId="0" borderId="14" xfId="0" applyNumberFormat="1" applyFont="1" applyBorder="1" applyAlignment="1">
      <alignment horizontal="right" vertical="top" wrapText="1"/>
    </xf>
    <xf numFmtId="2" fontId="8" fillId="0" borderId="14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8" fillId="0" borderId="1" xfId="53" applyFont="1" applyBorder="1" applyAlignment="1">
      <alignment horizontal="right" vertical="top" wrapText="1"/>
      <protection/>
    </xf>
    <xf numFmtId="0" fontId="27" fillId="0" borderId="1" xfId="53" applyFont="1" applyBorder="1" applyAlignment="1">
      <alignment horizontal="left" vertical="top" wrapText="1"/>
      <protection/>
    </xf>
    <xf numFmtId="0" fontId="28" fillId="0" borderId="1" xfId="0" applyFont="1" applyBorder="1" applyAlignment="1">
      <alignment horizontal="left" vertical="top" wrapText="1"/>
    </xf>
    <xf numFmtId="0" fontId="27" fillId="0" borderId="1" xfId="53" applyFont="1" applyBorder="1" applyAlignment="1">
      <alignment horizontal="right" vertical="top" wrapText="1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89"/>
  <sheetViews>
    <sheetView showGridLines="0" tabSelected="1" zoomScale="92" zoomScaleNormal="92" zoomScaleSheetLayoutView="100" zoomScalePageLayoutView="0" workbookViewId="0" topLeftCell="A1">
      <selection activeCell="G4" sqref="G4"/>
    </sheetView>
  </sheetViews>
  <sheetFormatPr defaultColWidth="9.00390625" defaultRowHeight="12.75"/>
  <cols>
    <col min="1" max="1" width="8.625" style="1" customWidth="1"/>
    <col min="2" max="2" width="36.625" style="1" customWidth="1"/>
    <col min="3" max="3" width="11.875" style="1" customWidth="1"/>
    <col min="4" max="5" width="12.125" style="1" customWidth="1"/>
    <col min="6" max="6" width="12.25390625" style="1" customWidth="1"/>
    <col min="7" max="8" width="12.125" style="1" customWidth="1"/>
    <col min="9" max="9" width="11.00390625" style="1" customWidth="1"/>
    <col min="10" max="10" width="11.75390625" style="1" customWidth="1"/>
    <col min="11" max="11" width="10.75390625" style="2" customWidth="1"/>
    <col min="12" max="13" width="12.125" style="2" customWidth="1"/>
    <col min="14" max="14" width="10.75390625" style="2" customWidth="1"/>
    <col min="15" max="15" width="1.37890625" style="2" customWidth="1"/>
    <col min="16" max="17" width="10.625" style="2" hidden="1" customWidth="1"/>
    <col min="18" max="19" width="9.125" style="2" hidden="1" customWidth="1"/>
    <col min="20" max="21" width="16.125" style="2" hidden="1" customWidth="1"/>
    <col min="22" max="26" width="9.125" style="2" hidden="1" customWidth="1"/>
    <col min="27" max="27" width="1.625" style="2" customWidth="1"/>
    <col min="28" max="16384" width="9.125" style="2" customWidth="1"/>
  </cols>
  <sheetData>
    <row r="1" ht="12.75">
      <c r="N1" s="2" t="s">
        <v>20</v>
      </c>
    </row>
    <row r="2" ht="12.75"/>
    <row r="3" spans="1:43" ht="12.75">
      <c r="A3" s="3"/>
      <c r="B3" s="4" t="s">
        <v>22</v>
      </c>
      <c r="C3" s="5"/>
      <c r="D3" s="6"/>
      <c r="E3" s="3"/>
      <c r="F3" s="7"/>
      <c r="G3" s="7"/>
      <c r="H3" s="7"/>
      <c r="I3" s="7"/>
      <c r="J3" s="7"/>
      <c r="K3" s="7"/>
      <c r="L3" s="8" t="s">
        <v>23</v>
      </c>
      <c r="M3" s="7"/>
      <c r="N3" s="7"/>
      <c r="O3" s="7"/>
      <c r="P3" s="9"/>
      <c r="Q3" s="9"/>
      <c r="R3" s="9"/>
      <c r="S3" s="9"/>
      <c r="T3" s="9"/>
      <c r="U3" s="9"/>
      <c r="V3" s="9"/>
      <c r="W3" s="9"/>
      <c r="X3" s="9"/>
      <c r="Y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ht="12.75">
      <c r="A4" s="3"/>
      <c r="B4" s="10"/>
      <c r="C4" s="5"/>
      <c r="D4" s="6"/>
      <c r="E4" s="3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9"/>
      <c r="R4" s="9"/>
      <c r="S4" s="9"/>
      <c r="T4" s="9"/>
      <c r="U4" s="9"/>
      <c r="V4" s="9"/>
      <c r="W4" s="9"/>
      <c r="X4" s="9"/>
      <c r="Y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ht="12.75">
      <c r="A5" s="3"/>
      <c r="B5" s="10" t="s">
        <v>24</v>
      </c>
      <c r="C5" s="5"/>
      <c r="D5" s="6"/>
      <c r="E5" s="3"/>
      <c r="F5" s="7"/>
      <c r="G5" s="7"/>
      <c r="H5" s="7"/>
      <c r="I5" s="7"/>
      <c r="J5" s="7"/>
      <c r="K5" s="7"/>
      <c r="L5" s="11" t="s">
        <v>25</v>
      </c>
      <c r="M5" s="7"/>
      <c r="N5" s="7"/>
      <c r="O5" s="7"/>
      <c r="P5" s="9"/>
      <c r="Q5" s="9"/>
      <c r="R5" s="9"/>
      <c r="S5" s="9"/>
      <c r="T5" s="9"/>
      <c r="U5" s="9"/>
      <c r="V5" s="9"/>
      <c r="W5" s="9"/>
      <c r="X5" s="9"/>
      <c r="Y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2.75" customHeight="1">
      <c r="A6" s="3"/>
      <c r="B6" s="10" t="s">
        <v>27</v>
      </c>
      <c r="C6" s="5"/>
      <c r="D6" s="6"/>
      <c r="E6" s="3"/>
      <c r="F6" s="7"/>
      <c r="G6" s="7"/>
      <c r="H6" s="7"/>
      <c r="I6" s="7"/>
      <c r="J6" s="7"/>
      <c r="K6" s="7"/>
      <c r="L6" s="11" t="s">
        <v>26</v>
      </c>
      <c r="M6" s="7"/>
      <c r="N6" s="7"/>
      <c r="O6" s="7"/>
      <c r="P6" s="9"/>
      <c r="Q6" s="9"/>
      <c r="R6" s="9"/>
      <c r="S6" s="9"/>
      <c r="T6" s="9"/>
      <c r="U6" s="9"/>
      <c r="V6" s="9"/>
      <c r="W6" s="9"/>
      <c r="X6" s="9"/>
      <c r="Y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2:43" ht="12.75">
      <c r="B7" s="12"/>
      <c r="C7" s="12"/>
      <c r="D7" s="12"/>
      <c r="I7" s="13"/>
      <c r="J7" s="13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ht="12.75">
      <c r="A8" s="47" t="s">
        <v>83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ht="12.75">
      <c r="A9" s="36" t="s">
        <v>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ht="15.75">
      <c r="A11" s="48" t="s">
        <v>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ht="12.75">
      <c r="A12" s="37" t="s">
        <v>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12.75">
      <c r="A13" s="47" t="s">
        <v>83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12.75">
      <c r="A14" s="38" t="s">
        <v>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12.75">
      <c r="A15" s="15"/>
      <c r="B15" s="16"/>
      <c r="C15" s="17"/>
      <c r="D15" s="18"/>
      <c r="E15" s="18"/>
      <c r="F15" s="18"/>
      <c r="G15" s="18"/>
      <c r="H15" s="18"/>
      <c r="I15" s="18"/>
      <c r="J15" s="18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12.75">
      <c r="A16" s="19"/>
      <c r="B16" s="20"/>
      <c r="C16" s="21"/>
      <c r="D16" s="18"/>
      <c r="E16" s="18"/>
      <c r="F16" s="18"/>
      <c r="G16" s="18"/>
      <c r="H16" s="18"/>
      <c r="I16" s="20"/>
      <c r="J16" s="20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ht="12.75">
      <c r="A17" s="19"/>
      <c r="C17" s="2"/>
      <c r="D17" s="22"/>
      <c r="E17" s="22"/>
      <c r="F17" s="20" t="s">
        <v>2</v>
      </c>
      <c r="G17" s="20"/>
      <c r="H17" s="20"/>
      <c r="I17" s="20"/>
      <c r="J17" s="20"/>
      <c r="K17" s="40">
        <f>78377622</f>
        <v>78377622</v>
      </c>
      <c r="L17" s="40"/>
      <c r="M17" s="23" t="s">
        <v>84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2.75" customHeight="1">
      <c r="A18" s="19"/>
      <c r="C18" s="2"/>
      <c r="D18" s="22"/>
      <c r="E18" s="22"/>
      <c r="F18" s="20" t="s">
        <v>10</v>
      </c>
      <c r="G18" s="20"/>
      <c r="H18" s="20"/>
      <c r="I18" s="20"/>
      <c r="J18" s="20"/>
      <c r="K18" s="41">
        <v>138659.02</v>
      </c>
      <c r="L18" s="41"/>
      <c r="M18" s="24" t="s">
        <v>9</v>
      </c>
      <c r="N18" s="25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3.5" customHeight="1">
      <c r="A19" s="19"/>
      <c r="C19" s="26"/>
      <c r="D19" s="22"/>
      <c r="E19" s="22"/>
      <c r="F19" s="20" t="s">
        <v>7</v>
      </c>
      <c r="G19" s="20"/>
      <c r="H19" s="20"/>
      <c r="I19" s="20"/>
      <c r="J19" s="20"/>
      <c r="K19" s="40">
        <f>25671082/1000</f>
        <v>25671.082</v>
      </c>
      <c r="L19" s="40"/>
      <c r="M19" s="24" t="s">
        <v>8</v>
      </c>
      <c r="N19" s="25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2.75" customHeight="1">
      <c r="A20" s="19"/>
      <c r="C20" s="20"/>
      <c r="D20" s="20"/>
      <c r="E20" s="20"/>
      <c r="F20" s="20" t="s">
        <v>85</v>
      </c>
      <c r="G20" s="20"/>
      <c r="H20" s="20"/>
      <c r="I20" s="20"/>
      <c r="J20" s="20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s="27" customFormat="1" ht="12.75">
      <c r="A21" s="19"/>
      <c r="B21" s="16"/>
      <c r="C21" s="17"/>
      <c r="D21" s="18"/>
      <c r="E21" s="18"/>
      <c r="F21" s="18"/>
      <c r="G21" s="18"/>
      <c r="H21" s="18"/>
      <c r="I21" s="18"/>
      <c r="J21" s="18"/>
      <c r="K21" s="2"/>
      <c r="L21" s="2"/>
      <c r="M21" s="2"/>
      <c r="N21" s="2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s="29" customFormat="1" ht="12.75">
      <c r="A22" s="44" t="s">
        <v>3</v>
      </c>
      <c r="B22" s="44" t="s">
        <v>12</v>
      </c>
      <c r="C22" s="44" t="s">
        <v>15</v>
      </c>
      <c r="D22" s="53" t="s">
        <v>13</v>
      </c>
      <c r="E22" s="54"/>
      <c r="F22" s="55"/>
      <c r="G22" s="53" t="s">
        <v>14</v>
      </c>
      <c r="H22" s="54"/>
      <c r="I22" s="55"/>
      <c r="J22" s="42" t="s">
        <v>4</v>
      </c>
      <c r="K22" s="43"/>
      <c r="L22" s="51" t="s">
        <v>21</v>
      </c>
      <c r="M22" s="51"/>
      <c r="N22" s="51"/>
      <c r="O22" s="3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s="30" customFormat="1" ht="12.75">
      <c r="A23" s="45"/>
      <c r="B23" s="45"/>
      <c r="C23" s="45"/>
      <c r="D23" s="49" t="s">
        <v>11</v>
      </c>
      <c r="E23" s="28" t="s">
        <v>19</v>
      </c>
      <c r="F23" s="28" t="s">
        <v>16</v>
      </c>
      <c r="G23" s="49" t="s">
        <v>11</v>
      </c>
      <c r="H23" s="28" t="s">
        <v>19</v>
      </c>
      <c r="I23" s="28" t="s">
        <v>16</v>
      </c>
      <c r="J23" s="28" t="s">
        <v>19</v>
      </c>
      <c r="K23" s="28" t="s">
        <v>16</v>
      </c>
      <c r="L23" s="51" t="s">
        <v>11</v>
      </c>
      <c r="M23" s="28" t="s">
        <v>19</v>
      </c>
      <c r="N23" s="28" t="s">
        <v>16</v>
      </c>
      <c r="O23" s="3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ht="12.75">
      <c r="A24" s="46"/>
      <c r="B24" s="46"/>
      <c r="C24" s="46"/>
      <c r="D24" s="50"/>
      <c r="E24" s="31" t="s">
        <v>18</v>
      </c>
      <c r="F24" s="28" t="s">
        <v>17</v>
      </c>
      <c r="G24" s="50"/>
      <c r="H24" s="31" t="s">
        <v>18</v>
      </c>
      <c r="I24" s="28" t="s">
        <v>17</v>
      </c>
      <c r="J24" s="31" t="s">
        <v>18</v>
      </c>
      <c r="K24" s="28" t="s">
        <v>17</v>
      </c>
      <c r="L24" s="52"/>
      <c r="M24" s="31" t="s">
        <v>18</v>
      </c>
      <c r="N24" s="28" t="s">
        <v>17</v>
      </c>
      <c r="O24" s="3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ht="12.75">
      <c r="A25" s="56">
        <v>1</v>
      </c>
      <c r="B25" s="56">
        <v>2</v>
      </c>
      <c r="C25" s="56">
        <v>3</v>
      </c>
      <c r="D25" s="56">
        <v>4</v>
      </c>
      <c r="E25" s="56">
        <v>5</v>
      </c>
      <c r="F25" s="56">
        <v>6</v>
      </c>
      <c r="G25" s="56">
        <v>7</v>
      </c>
      <c r="H25" s="56">
        <v>8</v>
      </c>
      <c r="I25" s="56">
        <v>9</v>
      </c>
      <c r="J25" s="56">
        <v>10</v>
      </c>
      <c r="K25" s="56">
        <v>11</v>
      </c>
      <c r="L25" s="56">
        <v>12</v>
      </c>
      <c r="M25" s="56">
        <v>13</v>
      </c>
      <c r="N25" s="56">
        <v>14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ht="21" customHeight="1">
      <c r="A26" s="57" t="s">
        <v>30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ht="153">
      <c r="A27" s="59">
        <v>1</v>
      </c>
      <c r="B27" s="60" t="s">
        <v>31</v>
      </c>
      <c r="C27" s="61">
        <v>1232</v>
      </c>
      <c r="D27" s="62">
        <v>282.92</v>
      </c>
      <c r="E27" s="62">
        <v>282.92</v>
      </c>
      <c r="F27" s="62"/>
      <c r="G27" s="62">
        <v>348557</v>
      </c>
      <c r="H27" s="62">
        <v>348557</v>
      </c>
      <c r="I27" s="62"/>
      <c r="J27" s="59" t="s">
        <v>32</v>
      </c>
      <c r="K27" s="61" t="s">
        <v>33</v>
      </c>
      <c r="L27" s="62">
        <v>12262267</v>
      </c>
      <c r="M27" s="62">
        <v>12262267</v>
      </c>
      <c r="N27" s="62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</row>
    <row r="28" spans="1:43" ht="153">
      <c r="A28" s="59">
        <v>2</v>
      </c>
      <c r="B28" s="60" t="s">
        <v>34</v>
      </c>
      <c r="C28" s="61">
        <v>9.6</v>
      </c>
      <c r="D28" s="62">
        <v>2116.09</v>
      </c>
      <c r="E28" s="62">
        <v>2116.09</v>
      </c>
      <c r="F28" s="62"/>
      <c r="G28" s="62">
        <v>20314</v>
      </c>
      <c r="H28" s="62">
        <v>20314</v>
      </c>
      <c r="I28" s="62"/>
      <c r="J28" s="59" t="s">
        <v>32</v>
      </c>
      <c r="K28" s="61" t="s">
        <v>33</v>
      </c>
      <c r="L28" s="62">
        <v>714656</v>
      </c>
      <c r="M28" s="62">
        <v>714656</v>
      </c>
      <c r="N28" s="62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</row>
    <row r="29" spans="1:43" ht="165.75">
      <c r="A29" s="59">
        <v>3</v>
      </c>
      <c r="B29" s="60" t="s">
        <v>35</v>
      </c>
      <c r="C29" s="61">
        <v>56</v>
      </c>
      <c r="D29" s="62">
        <v>119.86</v>
      </c>
      <c r="E29" s="62">
        <v>119.86</v>
      </c>
      <c r="F29" s="62"/>
      <c r="G29" s="62">
        <v>6712</v>
      </c>
      <c r="H29" s="62">
        <v>6712</v>
      </c>
      <c r="I29" s="62"/>
      <c r="J29" s="59" t="s">
        <v>36</v>
      </c>
      <c r="K29" s="61" t="s">
        <v>37</v>
      </c>
      <c r="L29" s="62">
        <v>236139</v>
      </c>
      <c r="M29" s="62">
        <v>236139</v>
      </c>
      <c r="N29" s="62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</row>
    <row r="30" spans="1:43" ht="153">
      <c r="A30" s="59">
        <v>4</v>
      </c>
      <c r="B30" s="60" t="s">
        <v>38</v>
      </c>
      <c r="C30" s="61">
        <v>289</v>
      </c>
      <c r="D30" s="62">
        <v>175.39</v>
      </c>
      <c r="E30" s="62">
        <v>175.39</v>
      </c>
      <c r="F30" s="62"/>
      <c r="G30" s="62">
        <v>50688</v>
      </c>
      <c r="H30" s="62">
        <v>50688</v>
      </c>
      <c r="I30" s="62"/>
      <c r="J30" s="59">
        <v>22.66</v>
      </c>
      <c r="K30" s="61" t="s">
        <v>39</v>
      </c>
      <c r="L30" s="62">
        <v>1783141</v>
      </c>
      <c r="M30" s="62">
        <v>1783141</v>
      </c>
      <c r="N30" s="62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</row>
    <row r="31" spans="1:43" ht="127.5">
      <c r="A31" s="59">
        <v>5</v>
      </c>
      <c r="B31" s="60" t="s">
        <v>40</v>
      </c>
      <c r="C31" s="61">
        <v>750</v>
      </c>
      <c r="D31" s="62">
        <v>0.82</v>
      </c>
      <c r="E31" s="62">
        <v>0.82</v>
      </c>
      <c r="F31" s="62"/>
      <c r="G31" s="62">
        <v>615</v>
      </c>
      <c r="H31" s="62">
        <v>615</v>
      </c>
      <c r="I31" s="62"/>
      <c r="J31" s="59">
        <v>22.66</v>
      </c>
      <c r="K31" s="61">
        <v>2.889</v>
      </c>
      <c r="L31" s="62">
        <v>21541</v>
      </c>
      <c r="M31" s="62">
        <v>21541</v>
      </c>
      <c r="N31" s="62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</row>
    <row r="32" spans="1:43" ht="140.25">
      <c r="A32" s="59">
        <v>6</v>
      </c>
      <c r="B32" s="60" t="s">
        <v>41</v>
      </c>
      <c r="C32" s="61">
        <v>4.9</v>
      </c>
      <c r="D32" s="62">
        <v>1343.43</v>
      </c>
      <c r="E32" s="62">
        <v>1343.43</v>
      </c>
      <c r="F32" s="62"/>
      <c r="G32" s="62">
        <v>6583</v>
      </c>
      <c r="H32" s="62">
        <v>6583</v>
      </c>
      <c r="I32" s="62"/>
      <c r="J32" s="59" t="s">
        <v>42</v>
      </c>
      <c r="K32" s="61" t="s">
        <v>43</v>
      </c>
      <c r="L32" s="62">
        <v>231580</v>
      </c>
      <c r="M32" s="62">
        <v>231580</v>
      </c>
      <c r="N32" s="62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</row>
    <row r="33" spans="1:43" ht="153">
      <c r="A33" s="59">
        <v>7</v>
      </c>
      <c r="B33" s="60" t="s">
        <v>44</v>
      </c>
      <c r="C33" s="61">
        <v>9.5</v>
      </c>
      <c r="D33" s="62">
        <v>91.32</v>
      </c>
      <c r="E33" s="62">
        <v>91.32</v>
      </c>
      <c r="F33" s="62"/>
      <c r="G33" s="62">
        <v>868</v>
      </c>
      <c r="H33" s="62">
        <v>868</v>
      </c>
      <c r="I33" s="62"/>
      <c r="J33" s="59" t="s">
        <v>45</v>
      </c>
      <c r="K33" s="61">
        <v>11.076</v>
      </c>
      <c r="L33" s="62">
        <v>30521</v>
      </c>
      <c r="M33" s="62">
        <v>30521</v>
      </c>
      <c r="N33" s="62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</row>
    <row r="34" spans="1:43" ht="140.25">
      <c r="A34" s="59">
        <v>8</v>
      </c>
      <c r="B34" s="60" t="s">
        <v>46</v>
      </c>
      <c r="C34" s="61">
        <v>9.5</v>
      </c>
      <c r="D34" s="62">
        <v>300.33</v>
      </c>
      <c r="E34" s="62">
        <v>300.33</v>
      </c>
      <c r="F34" s="62"/>
      <c r="G34" s="62">
        <v>2853</v>
      </c>
      <c r="H34" s="62">
        <v>2853</v>
      </c>
      <c r="I34" s="62"/>
      <c r="J34" s="59" t="s">
        <v>47</v>
      </c>
      <c r="K34" s="61" t="s">
        <v>48</v>
      </c>
      <c r="L34" s="62">
        <v>100374</v>
      </c>
      <c r="M34" s="62">
        <v>100374</v>
      </c>
      <c r="N34" s="62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</row>
    <row r="35" spans="1:43" ht="191.25">
      <c r="A35" s="59">
        <v>9</v>
      </c>
      <c r="B35" s="60" t="s">
        <v>49</v>
      </c>
      <c r="C35" s="61">
        <v>9.5</v>
      </c>
      <c r="D35" s="62">
        <v>98.97</v>
      </c>
      <c r="E35" s="62">
        <v>98.97</v>
      </c>
      <c r="F35" s="62"/>
      <c r="G35" s="62">
        <v>940</v>
      </c>
      <c r="H35" s="62">
        <v>940</v>
      </c>
      <c r="I35" s="62"/>
      <c r="J35" s="59" t="s">
        <v>50</v>
      </c>
      <c r="K35" s="61" t="s">
        <v>51</v>
      </c>
      <c r="L35" s="62">
        <v>33076</v>
      </c>
      <c r="M35" s="62">
        <v>33076</v>
      </c>
      <c r="N35" s="62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</row>
    <row r="36" spans="1:43" ht="140.25">
      <c r="A36" s="59">
        <v>10</v>
      </c>
      <c r="B36" s="60" t="s">
        <v>52</v>
      </c>
      <c r="C36" s="61">
        <v>1050</v>
      </c>
      <c r="D36" s="62">
        <v>31.61</v>
      </c>
      <c r="E36" s="62">
        <v>31.61</v>
      </c>
      <c r="F36" s="62"/>
      <c r="G36" s="62">
        <v>33191</v>
      </c>
      <c r="H36" s="62">
        <v>33191</v>
      </c>
      <c r="I36" s="62"/>
      <c r="J36" s="59" t="s">
        <v>53</v>
      </c>
      <c r="K36" s="61" t="s">
        <v>54</v>
      </c>
      <c r="L36" s="62">
        <v>1167757</v>
      </c>
      <c r="M36" s="62">
        <v>1167757</v>
      </c>
      <c r="N36" s="62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</row>
    <row r="37" spans="1:43" ht="153">
      <c r="A37" s="59">
        <v>11</v>
      </c>
      <c r="B37" s="60" t="s">
        <v>55</v>
      </c>
      <c r="C37" s="61">
        <v>14.5</v>
      </c>
      <c r="D37" s="62">
        <v>6407.67</v>
      </c>
      <c r="E37" s="62">
        <v>6407.67</v>
      </c>
      <c r="F37" s="62"/>
      <c r="G37" s="62">
        <v>92911</v>
      </c>
      <c r="H37" s="62">
        <v>92911</v>
      </c>
      <c r="I37" s="62"/>
      <c r="J37" s="59" t="s">
        <v>56</v>
      </c>
      <c r="K37" s="61" t="s">
        <v>57</v>
      </c>
      <c r="L37" s="62">
        <v>3268585</v>
      </c>
      <c r="M37" s="62">
        <v>3268585</v>
      </c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</row>
    <row r="38" spans="1:43" ht="153">
      <c r="A38" s="59">
        <v>12</v>
      </c>
      <c r="B38" s="60" t="s">
        <v>58</v>
      </c>
      <c r="C38" s="61">
        <v>7.52</v>
      </c>
      <c r="D38" s="62">
        <v>6407.67</v>
      </c>
      <c r="E38" s="62">
        <v>6407.67</v>
      </c>
      <c r="F38" s="62"/>
      <c r="G38" s="62">
        <v>48186</v>
      </c>
      <c r="H38" s="62">
        <v>48186</v>
      </c>
      <c r="I38" s="62"/>
      <c r="J38" s="59" t="s">
        <v>56</v>
      </c>
      <c r="K38" s="61" t="s">
        <v>57</v>
      </c>
      <c r="L38" s="62">
        <v>1695156</v>
      </c>
      <c r="M38" s="62">
        <v>1695156</v>
      </c>
      <c r="N38" s="62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</row>
    <row r="39" spans="1:43" ht="127.5">
      <c r="A39" s="59">
        <v>13</v>
      </c>
      <c r="B39" s="60" t="s">
        <v>59</v>
      </c>
      <c r="C39" s="61">
        <v>7.52</v>
      </c>
      <c r="D39" s="62">
        <v>14326.55</v>
      </c>
      <c r="E39" s="62">
        <v>14326.55</v>
      </c>
      <c r="F39" s="62"/>
      <c r="G39" s="62">
        <v>107736</v>
      </c>
      <c r="H39" s="62">
        <v>107736</v>
      </c>
      <c r="I39" s="62"/>
      <c r="J39" s="59" t="s">
        <v>60</v>
      </c>
      <c r="K39" s="61" t="s">
        <v>61</v>
      </c>
      <c r="L39" s="62">
        <v>3790103</v>
      </c>
      <c r="M39" s="62">
        <v>3790103</v>
      </c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</row>
    <row r="40" spans="1:43" ht="140.25">
      <c r="A40" s="63">
        <v>14</v>
      </c>
      <c r="B40" s="64" t="s">
        <v>62</v>
      </c>
      <c r="C40" s="65">
        <v>6.43</v>
      </c>
      <c r="D40" s="66">
        <v>1486.2</v>
      </c>
      <c r="E40" s="66">
        <v>1486.2</v>
      </c>
      <c r="F40" s="66"/>
      <c r="G40" s="66">
        <v>9556</v>
      </c>
      <c r="H40" s="66">
        <v>9556</v>
      </c>
      <c r="I40" s="66"/>
      <c r="J40" s="63" t="s">
        <v>32</v>
      </c>
      <c r="K40" s="65" t="s">
        <v>33</v>
      </c>
      <c r="L40" s="66">
        <v>336186</v>
      </c>
      <c r="M40" s="66">
        <v>336186</v>
      </c>
      <c r="N40" s="66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</row>
    <row r="41" spans="1:43" ht="12.75">
      <c r="A41" s="67" t="s">
        <v>63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9">
        <v>16535319</v>
      </c>
      <c r="M41" s="69">
        <v>16535319</v>
      </c>
      <c r="N41" s="69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</row>
    <row r="42" spans="1:43" ht="12.75">
      <c r="A42" s="67" t="s">
        <v>64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9">
        <v>25671082</v>
      </c>
      <c r="M42" s="69">
        <v>25671082</v>
      </c>
      <c r="N42" s="69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</row>
    <row r="43" spans="1:43" ht="12.75">
      <c r="A43" s="67" t="s">
        <v>65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9">
        <v>24849583</v>
      </c>
      <c r="M43" s="69"/>
      <c r="N43" s="69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</row>
    <row r="44" spans="1:43" ht="12.75">
      <c r="A44" s="67" t="s">
        <v>66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9">
        <v>14794020</v>
      </c>
      <c r="M44" s="69"/>
      <c r="N44" s="69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</row>
    <row r="45" spans="1:43" ht="12.75">
      <c r="A45" s="70" t="s">
        <v>67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72"/>
      <c r="N45" s="69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</row>
    <row r="46" spans="1:43" ht="27.75" customHeight="1">
      <c r="A46" s="67" t="s">
        <v>68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9">
        <v>36307380</v>
      </c>
      <c r="M46" s="69"/>
      <c r="N46" s="69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</row>
    <row r="47" spans="1:43" ht="12.75">
      <c r="A47" s="67" t="s">
        <v>69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9">
        <v>1502564</v>
      </c>
      <c r="M47" s="69"/>
      <c r="N47" s="69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</row>
    <row r="48" spans="1:43" ht="12.75">
      <c r="A48" s="67" t="s">
        <v>70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9">
        <v>598022</v>
      </c>
      <c r="M48" s="69"/>
      <c r="N48" s="69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</row>
    <row r="49" spans="1:43" ht="12.75">
      <c r="A49" s="67" t="s">
        <v>71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9">
        <v>51806</v>
      </c>
      <c r="M49" s="69"/>
      <c r="N49" s="69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</row>
    <row r="50" spans="1:43" ht="12.75">
      <c r="A50" s="67" t="s">
        <v>72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9">
        <v>22441099</v>
      </c>
      <c r="M50" s="69"/>
      <c r="N50" s="69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</row>
    <row r="51" spans="1:43" ht="12.75">
      <c r="A51" s="67" t="s">
        <v>73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9">
        <v>76150</v>
      </c>
      <c r="M51" s="69"/>
      <c r="N51" s="69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</row>
    <row r="52" spans="1:43" ht="12.75">
      <c r="A52" s="67" t="s">
        <v>74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9">
        <v>3571160</v>
      </c>
      <c r="M52" s="69"/>
      <c r="N52" s="69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</row>
    <row r="53" spans="1:43" ht="12.75">
      <c r="A53" s="67" t="s">
        <v>75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9">
        <v>766504</v>
      </c>
      <c r="M53" s="69"/>
      <c r="N53" s="69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</row>
    <row r="54" spans="1:43" ht="12.75">
      <c r="A54" s="67" t="s">
        <v>76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9">
        <v>65314685</v>
      </c>
      <c r="M54" s="69"/>
      <c r="N54" s="69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</row>
    <row r="55" spans="1:43" ht="12.75">
      <c r="A55" s="67" t="s">
        <v>77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9"/>
      <c r="M55" s="69"/>
      <c r="N55" s="69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</row>
    <row r="56" spans="1:43" ht="12.75">
      <c r="A56" s="67" t="s">
        <v>78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9">
        <v>25671082</v>
      </c>
      <c r="M56" s="69"/>
      <c r="N56" s="69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</row>
    <row r="57" spans="1:43" ht="12.75">
      <c r="A57" s="67" t="s">
        <v>79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9">
        <v>24849583</v>
      </c>
      <c r="M57" s="69"/>
      <c r="N57" s="69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</row>
    <row r="58" spans="1:43" ht="12.75">
      <c r="A58" s="67" t="s">
        <v>80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9">
        <v>14794020</v>
      </c>
      <c r="M58" s="69"/>
      <c r="N58" s="69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</row>
    <row r="59" spans="1:43" ht="12.75">
      <c r="A59" s="67" t="s">
        <v>81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9">
        <v>13062937</v>
      </c>
      <c r="M59" s="69"/>
      <c r="N59" s="69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</row>
    <row r="60" spans="1:43" ht="12.75">
      <c r="A60" s="70" t="s">
        <v>82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2">
        <v>78377622</v>
      </c>
      <c r="M60" s="72"/>
      <c r="N60" s="69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</row>
    <row r="61" spans="15:43" ht="12.75"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</row>
    <row r="62" spans="1:43" ht="12.75">
      <c r="A62" s="32" t="s">
        <v>28</v>
      </c>
      <c r="D62" s="33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</row>
    <row r="63" spans="1:43" ht="12.75">
      <c r="A63" s="34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</row>
    <row r="64" spans="1:43" ht="12.75">
      <c r="A64" s="32" t="s">
        <v>29</v>
      </c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</row>
    <row r="65" spans="15:43" ht="12.75"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</row>
    <row r="66" spans="15:43" ht="12.75"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</row>
    <row r="67" spans="15:43" ht="12.75"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</row>
    <row r="68" spans="15:43" ht="12.75"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</row>
    <row r="69" spans="15:43" ht="12.75"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</row>
    <row r="70" spans="15:43" ht="12.75"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</row>
    <row r="71" spans="15:43" ht="12.75"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</row>
    <row r="72" spans="15:43" ht="12.75"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</row>
    <row r="73" spans="15:43" ht="12.75"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</row>
    <row r="74" spans="15:43" ht="12.75"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</row>
    <row r="75" spans="15:43" ht="12.75"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</row>
    <row r="76" spans="15:43" ht="12.75"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</row>
    <row r="77" spans="15:43" ht="12.75"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</row>
    <row r="78" spans="15:43" ht="12.75"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</row>
    <row r="79" spans="15:43" ht="12.75"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</row>
    <row r="80" spans="15:43" ht="12.75"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</row>
    <row r="81" spans="15:43" ht="12.75"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</row>
    <row r="82" spans="15:43" ht="12.75"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</row>
    <row r="83" spans="15:43" ht="12.75"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</row>
    <row r="84" spans="15:43" ht="12.75"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</row>
    <row r="85" spans="15:43" ht="12.75"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</row>
    <row r="86" spans="15:43" ht="12.75"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</row>
    <row r="87" spans="15:43" ht="12.75"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</row>
    <row r="88" spans="15:43" ht="12.75"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</row>
    <row r="89" spans="15:43" ht="12.75"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</row>
    <row r="90" spans="15:43" ht="12.75"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</row>
    <row r="91" spans="15:43" ht="12.75"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</row>
    <row r="92" spans="15:43" ht="12.75"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</row>
    <row r="93" spans="15:43" ht="12.75"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</row>
    <row r="94" spans="15:43" ht="12.75"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</row>
    <row r="95" spans="15:43" ht="12.75"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</row>
    <row r="96" spans="15:43" ht="12.75"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</row>
    <row r="97" spans="15:43" ht="12.75"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</row>
    <row r="98" spans="15:43" ht="12.75"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</row>
    <row r="99" spans="15:43" ht="12.75"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</row>
    <row r="100" spans="15:43" ht="12.75"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</row>
    <row r="101" spans="15:43" ht="12.75"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</row>
    <row r="102" spans="15:43" ht="12.75"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</row>
    <row r="103" spans="15:43" ht="12.75"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</row>
    <row r="104" spans="15:43" ht="12.75"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</row>
    <row r="105" spans="15:43" ht="12.75"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</row>
    <row r="106" spans="15:43" ht="12.75"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</row>
    <row r="107" spans="15:43" ht="12.75"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</row>
    <row r="108" spans="15:43" ht="12.75"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</row>
    <row r="109" spans="15:43" ht="12.75"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</row>
    <row r="110" spans="15:43" ht="12.75"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</row>
    <row r="111" spans="15:43" ht="12.75"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</row>
    <row r="112" spans="15:43" ht="12.75"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</row>
    <row r="113" spans="15:43" ht="12.75"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</row>
    <row r="114" spans="15:43" ht="12.75"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</row>
    <row r="115" spans="15:43" ht="12.75"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</row>
    <row r="116" spans="15:43" ht="12.75"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</row>
    <row r="117" spans="15:43" ht="12.75"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</row>
    <row r="118" spans="15:43" ht="12.75"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</row>
    <row r="119" spans="15:43" ht="12.75"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</row>
    <row r="120" spans="15:43" ht="12.75"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</row>
    <row r="121" spans="15:43" ht="12.75"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</row>
    <row r="122" spans="15:43" ht="12.75"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</row>
    <row r="123" spans="15:43" ht="12.75"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</row>
    <row r="124" spans="15:43" ht="12.75"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</row>
    <row r="125" spans="15:43" ht="12.75"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</row>
    <row r="126" spans="15:43" ht="12.75"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</row>
    <row r="127" spans="15:43" ht="12.75"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</row>
    <row r="128" spans="15:43" ht="12.75"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</row>
    <row r="129" spans="15:43" ht="12.75"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</row>
    <row r="130" spans="15:43" ht="12.75"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</row>
    <row r="131" spans="15:43" ht="12.75"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</row>
    <row r="132" spans="15:43" ht="12.75"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</row>
    <row r="133" spans="15:43" ht="12.75"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</row>
    <row r="134" spans="15:43" ht="12.75"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</row>
    <row r="135" spans="15:43" ht="12.75"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</row>
    <row r="136" spans="15:43" ht="12.75"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</row>
    <row r="137" spans="15:43" ht="12.75"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</row>
    <row r="138" spans="15:43" ht="12.75"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</row>
    <row r="139" spans="15:43" ht="12.75"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</row>
    <row r="140" spans="15:43" ht="12.75"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</row>
    <row r="141" spans="15:43" ht="12.75"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</row>
    <row r="142" spans="15:43" ht="12.75"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</row>
    <row r="143" spans="15:43" ht="12.75"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</row>
    <row r="144" spans="15:43" ht="12.75"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</row>
    <row r="145" spans="15:43" ht="12.75"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</row>
    <row r="146" spans="15:43" ht="12.75"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</row>
    <row r="147" spans="15:43" ht="12.75"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</row>
    <row r="148" spans="15:43" ht="12.75"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</row>
    <row r="149" spans="15:43" ht="12.75"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</row>
    <row r="150" spans="15:43" ht="12.75"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</row>
    <row r="151" spans="15:43" ht="12.75"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</row>
    <row r="152" spans="15:43" ht="12.75"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</row>
    <row r="153" spans="15:43" ht="12.75"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</row>
    <row r="154" spans="15:43" ht="12.75"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</row>
    <row r="155" spans="15:43" ht="12.75"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</row>
    <row r="156" spans="15:43" ht="12.75"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</row>
    <row r="157" spans="15:43" ht="12.75"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</row>
    <row r="158" spans="15:43" ht="12.75"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</row>
    <row r="159" spans="15:43" ht="12.75"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</row>
    <row r="160" spans="15:43" ht="12.75"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</row>
    <row r="161" spans="15:43" ht="12.75"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</row>
    <row r="162" spans="15:43" ht="12.75"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</row>
    <row r="163" spans="15:43" ht="12.75"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</row>
    <row r="164" spans="15:43" ht="12.75"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</row>
    <row r="165" spans="15:43" ht="12.75"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</row>
    <row r="166" spans="15:43" ht="12.75"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</row>
    <row r="167" spans="15:43" ht="12.75"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</row>
    <row r="168" spans="15:43" ht="12.75"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</row>
    <row r="169" spans="15:43" ht="12.75"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</row>
    <row r="170" spans="15:43" ht="12.75"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</row>
    <row r="171" spans="15:43" ht="12.75"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</row>
    <row r="172" spans="15:43" ht="12.75"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</row>
    <row r="173" spans="15:43" ht="12.75"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</row>
    <row r="174" spans="15:43" ht="12.75"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</row>
    <row r="175" spans="15:43" ht="12.75"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</row>
    <row r="176" spans="15:43" ht="12.75"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</row>
    <row r="177" spans="15:43" ht="12.75"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</row>
    <row r="178" spans="15:43" ht="12.75"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</row>
    <row r="179" spans="15:43" ht="12.75"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</row>
    <row r="180" spans="15:43" ht="12.75"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</row>
    <row r="181" spans="15:43" ht="12.75"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</row>
    <row r="182" spans="15:43" ht="12.75"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</row>
    <row r="183" spans="15:43" ht="12.75"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</row>
    <row r="184" spans="15:43" ht="12.75"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</row>
    <row r="185" spans="15:43" ht="12.75"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</row>
    <row r="186" spans="15:43" ht="12.75"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</row>
    <row r="187" spans="15:43" ht="12.75"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</row>
    <row r="188" spans="15:43" ht="12.75"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</row>
    <row r="189" spans="15:43" ht="12.75"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</row>
    <row r="190" spans="15:43" ht="12.75"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</row>
    <row r="191" spans="15:43" ht="12.75"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</row>
    <row r="192" spans="15:43" ht="12.75"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</row>
    <row r="193" spans="15:43" ht="12.75"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</row>
    <row r="194" spans="15:43" ht="12.75"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</row>
    <row r="195" spans="15:43" ht="12.75"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</row>
    <row r="196" spans="15:43" ht="12.75"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</row>
    <row r="197" spans="15:43" ht="12.75"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</row>
    <row r="198" spans="15:43" ht="12.75"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</row>
    <row r="199" spans="15:43" ht="12.75"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</row>
    <row r="200" spans="15:43" ht="12.75"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</row>
    <row r="201" spans="15:43" ht="12.75"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</row>
    <row r="202" spans="15:43" ht="12.75"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</row>
    <row r="203" spans="15:43" ht="12.75"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</row>
    <row r="204" spans="15:43" ht="12.75"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</row>
    <row r="205" spans="15:43" ht="12.75"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</row>
    <row r="206" spans="15:43" ht="12.75"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</row>
    <row r="207" spans="15:43" ht="12.75"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</row>
    <row r="208" spans="15:43" ht="12.75"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</row>
    <row r="209" spans="15:43" ht="12.75"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</row>
    <row r="210" spans="15:43" ht="12.75"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</row>
    <row r="211" spans="15:43" ht="12.75"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</row>
    <row r="212" spans="15:43" ht="12.75"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</row>
    <row r="213" spans="15:43" ht="12.75"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</row>
    <row r="214" spans="15:43" ht="12.75"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</row>
    <row r="215" spans="15:43" ht="12.75"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</row>
    <row r="216" spans="15:43" ht="12.75"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</row>
    <row r="217" spans="15:43" ht="12.75"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</row>
    <row r="218" spans="15:43" ht="12.75"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</row>
    <row r="219" spans="15:43" ht="12.75"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</row>
    <row r="220" spans="15:43" ht="12.75"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</row>
    <row r="221" spans="15:43" ht="12.75"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</row>
    <row r="222" spans="15:43" ht="12.75"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</row>
    <row r="223" spans="15:43" ht="12.75"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</row>
    <row r="224" spans="15:43" ht="12.75"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</row>
    <row r="225" spans="15:43" ht="12.75"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</row>
    <row r="226" spans="15:43" ht="12.75"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</row>
    <row r="227" spans="15:43" ht="12.75"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</row>
    <row r="228" spans="15:43" ht="12.75"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</row>
    <row r="229" spans="15:43" ht="12.75"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</row>
    <row r="230" spans="15:43" ht="12.75"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</row>
    <row r="231" spans="15:43" ht="12.75"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</row>
    <row r="232" spans="15:43" ht="12.75"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</row>
    <row r="233" spans="15:43" ht="12.75"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</row>
    <row r="234" spans="15:43" ht="12.75"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</row>
    <row r="235" spans="15:43" ht="12.75"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</row>
    <row r="236" spans="15:43" ht="12.75"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</row>
    <row r="237" spans="15:43" ht="12.75"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</row>
    <row r="238" spans="15:43" ht="12.75"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</row>
    <row r="239" spans="15:43" ht="12.75"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</row>
    <row r="240" spans="15:43" ht="12.75"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</row>
    <row r="241" spans="15:43" ht="12.75"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</row>
    <row r="242" spans="15:43" ht="12.75"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</row>
    <row r="243" spans="15:43" ht="12.75"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</row>
    <row r="244" spans="15:43" ht="12.75"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</row>
    <row r="245" spans="15:43" ht="12.75"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</row>
    <row r="246" spans="15:43" ht="12.75"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</row>
    <row r="247" spans="15:43" ht="12.75"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</row>
    <row r="248" spans="15:43" ht="12.75"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</row>
    <row r="249" spans="15:43" ht="12.75"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</row>
    <row r="250" spans="15:43" ht="12.75"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</row>
    <row r="251" spans="15:43" ht="12.75"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</row>
    <row r="252" spans="15:43" ht="12.75"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</row>
    <row r="253" spans="15:43" ht="12.75"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</row>
    <row r="254" spans="15:43" ht="12.75"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</row>
    <row r="255" spans="15:43" ht="12.75"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</row>
    <row r="256" spans="15:43" ht="12.75"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</row>
    <row r="257" spans="15:43" ht="12.75"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</row>
    <row r="258" spans="15:43" ht="12.75"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</row>
    <row r="259" spans="15:43" ht="12.75"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</row>
    <row r="260" spans="15:43" ht="12.75"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</row>
    <row r="261" spans="15:43" ht="12.75"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</row>
    <row r="262" spans="15:43" ht="12.75"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</row>
    <row r="263" spans="15:43" ht="12.75"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</row>
    <row r="264" spans="15:43" ht="12.75"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</row>
    <row r="265" spans="15:43" ht="12.75"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</row>
    <row r="266" spans="15:43" ht="12.75"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</row>
    <row r="267" spans="15:43" ht="12.75"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</row>
    <row r="268" spans="15:43" ht="12.75"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</row>
    <row r="269" spans="15:43" ht="12.75"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</row>
    <row r="270" spans="15:43" ht="12.75"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</row>
    <row r="271" spans="15:43" ht="12.75"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</row>
    <row r="272" spans="15:43" ht="12.75"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</row>
    <row r="273" spans="15:43" ht="12.75"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</row>
    <row r="274" spans="15:43" ht="12.75"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</row>
    <row r="275" spans="15:43" ht="12.75"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</row>
    <row r="276" spans="15:43" ht="12.75"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</row>
    <row r="277" spans="15:43" ht="12.75"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</row>
    <row r="278" spans="15:43" ht="12.75"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</row>
    <row r="279" spans="15:43" ht="12.75"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</row>
    <row r="280" spans="15:43" ht="12.75"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</row>
    <row r="281" spans="15:43" ht="12.75"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</row>
    <row r="282" spans="15:43" ht="12.75"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</row>
    <row r="283" spans="15:43" ht="12.75"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</row>
    <row r="284" spans="15:43" ht="12.75"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</row>
    <row r="285" spans="15:43" ht="12.75"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</row>
    <row r="286" spans="15:43" ht="12.75"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</row>
    <row r="287" spans="15:43" ht="12.75"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</row>
    <row r="288" spans="15:43" ht="12.75"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</row>
    <row r="289" spans="15:43" ht="12.75"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</row>
    <row r="290" spans="15:43" ht="12.75"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</row>
    <row r="291" spans="15:43" ht="12.75"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</row>
    <row r="292" spans="15:43" ht="12.75"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</row>
    <row r="293" spans="15:43" ht="12.75"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</row>
    <row r="294" spans="15:43" ht="12.75"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</row>
    <row r="295" spans="15:43" ht="12.75"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</row>
    <row r="296" spans="15:43" ht="12.75"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</row>
    <row r="297" spans="15:43" ht="12.75"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</row>
    <row r="298" spans="15:43" ht="12.75"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</row>
    <row r="299" spans="15:43" ht="12.75"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</row>
    <row r="300" spans="15:43" ht="12.75"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</row>
    <row r="301" spans="15:43" ht="12.75"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</row>
    <row r="302" spans="15:43" ht="12.75"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</row>
    <row r="303" spans="15:43" ht="12.75"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</row>
    <row r="304" spans="15:43" ht="12.75"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</row>
    <row r="305" spans="15:43" ht="12.75"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</row>
    <row r="306" spans="15:43" ht="12.75"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</row>
    <row r="307" spans="15:43" ht="12.75"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</row>
    <row r="308" spans="15:43" ht="12.75"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</row>
    <row r="309" spans="15:43" ht="12.75"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</row>
    <row r="310" spans="15:43" ht="12.75"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</row>
    <row r="311" spans="15:43" ht="12.75"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</row>
    <row r="312" spans="15:43" ht="12.75"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</row>
    <row r="313" spans="15:43" ht="12.75"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</row>
    <row r="314" spans="15:43" ht="12.75"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</row>
    <row r="315" spans="15:43" ht="12.75"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</row>
    <row r="316" spans="15:43" ht="12.75"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</row>
    <row r="317" spans="15:43" ht="12.75"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</row>
    <row r="318" spans="15:43" ht="12.75"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</row>
    <row r="319" spans="15:43" ht="12.75"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</row>
    <row r="320" spans="15:43" ht="12.75"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</row>
    <row r="321" spans="15:43" ht="12.75"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</row>
    <row r="322" spans="15:43" ht="12.75"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</row>
    <row r="323" spans="15:43" ht="12.75"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</row>
    <row r="324" spans="15:43" ht="12.75"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</row>
    <row r="325" spans="15:43" ht="12.75"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</row>
    <row r="326" spans="15:43" ht="12.75"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</row>
    <row r="327" spans="15:43" ht="12.75"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</row>
    <row r="328" spans="15:43" ht="12.75"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</row>
    <row r="329" spans="15:43" ht="12.75"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</row>
    <row r="330" spans="15:43" ht="12.75"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</row>
    <row r="331" spans="15:43" ht="12.75"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</row>
    <row r="332" spans="15:43" ht="12.75"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</row>
    <row r="333" spans="15:43" ht="12.75"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</row>
    <row r="334" spans="15:43" ht="12.75"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</row>
    <row r="335" spans="15:43" ht="12.75"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</row>
    <row r="336" spans="15:43" ht="12.75"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</row>
    <row r="337" spans="15:43" ht="12.75"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</row>
    <row r="338" spans="15:43" ht="12.75"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</row>
    <row r="339" spans="15:43" ht="12.75"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</row>
    <row r="340" spans="15:43" ht="12.75"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</row>
    <row r="341" spans="15:43" ht="12.75"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</row>
    <row r="342" spans="15:43" ht="12.75"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</row>
    <row r="343" spans="15:43" ht="12.75"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</row>
    <row r="344" spans="15:43" ht="12.75"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</row>
    <row r="345" spans="15:43" ht="12.75"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</row>
    <row r="346" spans="15:43" ht="12.75"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</row>
    <row r="347" spans="15:43" ht="12.75"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</row>
    <row r="348" spans="15:43" ht="12.75"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</row>
    <row r="349" spans="15:43" ht="12.75"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</row>
    <row r="350" spans="15:43" ht="12.75"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</row>
    <row r="351" spans="15:43" ht="12.75"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</row>
    <row r="352" spans="15:43" ht="12.75"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</row>
    <row r="353" spans="15:43" ht="12.75"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</row>
    <row r="354" spans="15:43" ht="12.75"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</row>
    <row r="355" spans="15:43" ht="12.75"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</row>
    <row r="356" spans="15:43" ht="12.75"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</row>
    <row r="357" spans="15:43" ht="12.75"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</row>
    <row r="358" spans="15:43" ht="12.75"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</row>
    <row r="359" spans="15:43" ht="12.75"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</row>
    <row r="360" spans="15:43" ht="12.75"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</row>
    <row r="361" spans="15:43" ht="12.75"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</row>
    <row r="362" spans="15:43" ht="12.75"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</row>
    <row r="363" spans="15:43" ht="12.75"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</row>
    <row r="364" spans="15:43" ht="12.75"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</row>
    <row r="365" spans="15:43" ht="12.75"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</row>
    <row r="366" spans="15:43" ht="12.75"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</row>
    <row r="367" spans="15:43" ht="12.75"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</row>
    <row r="368" spans="15:43" ht="12.75"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</row>
    <row r="369" spans="15:43" ht="12.75"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</row>
    <row r="370" spans="15:43" ht="12.75"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</row>
    <row r="371" spans="15:43" ht="12.75"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</row>
    <row r="372" spans="15:43" ht="12.75"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</row>
    <row r="373" spans="15:43" ht="12.75"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</row>
    <row r="374" spans="15:43" ht="12.75"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</row>
    <row r="375" spans="15:43" ht="12.75"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</row>
    <row r="376" spans="15:43" ht="12.75"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</row>
    <row r="377" spans="15:43" ht="12.75"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</row>
    <row r="378" spans="15:43" ht="12.75"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</row>
    <row r="379" spans="15:43" ht="12.75"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</row>
    <row r="380" spans="15:43" ht="12.75"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</row>
    <row r="381" spans="15:43" ht="12.75"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</row>
    <row r="382" spans="15:43" ht="12.75"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</row>
    <row r="383" spans="15:43" ht="12.75"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</row>
    <row r="384" spans="15:43" ht="12.75"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</row>
    <row r="385" spans="15:43" ht="12.75"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</row>
    <row r="386" spans="15:43" ht="12.75"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</row>
    <row r="387" spans="15:43" ht="12.75"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</row>
    <row r="388" spans="15:43" ht="12.75"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</row>
    <row r="389" spans="15:43" ht="12.75"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</row>
    <row r="390" spans="15:43" ht="12.75"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</row>
    <row r="391" spans="15:43" ht="12.75"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</row>
    <row r="392" spans="15:43" ht="12.75"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</row>
    <row r="393" spans="15:43" ht="12.75"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</row>
    <row r="394" spans="15:43" ht="12.75"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</row>
    <row r="395" spans="15:43" ht="12.75"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</row>
    <row r="396" spans="15:43" ht="12.75"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</row>
    <row r="397" spans="15:43" ht="12.75"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</row>
    <row r="398" spans="15:43" ht="12.75"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</row>
    <row r="399" spans="15:43" ht="12.75"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</row>
    <row r="400" spans="15:43" ht="12.75"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</row>
    <row r="401" spans="15:43" ht="12.75"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</row>
    <row r="402" spans="15:43" ht="12.75"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</row>
    <row r="403" spans="15:43" ht="12.75"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</row>
    <row r="404" spans="15:43" ht="12.75"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</row>
    <row r="405" spans="15:43" ht="12.75"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</row>
    <row r="406" spans="15:43" ht="12.75"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</row>
    <row r="407" spans="15:43" ht="12.75"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</row>
    <row r="408" spans="15:43" ht="12.75"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</row>
    <row r="409" spans="15:43" ht="12.75"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</row>
    <row r="410" spans="15:43" ht="12.75"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</row>
    <row r="411" spans="15:43" ht="12.75"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</row>
    <row r="412" spans="15:43" ht="12.75"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</row>
    <row r="413" spans="15:43" ht="12.75"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</row>
    <row r="414" spans="15:43" ht="12.75"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</row>
    <row r="415" spans="15:43" ht="12.75"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</row>
    <row r="416" spans="15:43" ht="12.75"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</row>
    <row r="417" spans="15:43" ht="12.75"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</row>
    <row r="418" spans="15:43" ht="12.75"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</row>
    <row r="419" spans="15:43" ht="12.75"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</row>
    <row r="420" spans="15:43" ht="12.75"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</row>
    <row r="421" spans="15:43" ht="12.75"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</row>
    <row r="422" spans="15:43" ht="12.75"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</row>
    <row r="423" spans="15:43" ht="12.75"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</row>
    <row r="424" spans="15:43" ht="12.75"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</row>
    <row r="425" spans="15:43" ht="12.75"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</row>
    <row r="426" spans="15:43" ht="12.75"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</row>
    <row r="427" spans="15:43" ht="12.75"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</row>
    <row r="428" spans="15:43" ht="12.75"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</row>
    <row r="429" spans="15:43" ht="12.75"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</row>
    <row r="430" spans="15:43" ht="12.75"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</row>
    <row r="431" spans="15:43" ht="12.75"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</row>
    <row r="432" spans="15:43" ht="12.75"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</row>
    <row r="433" spans="15:43" ht="12.75"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</row>
    <row r="434" spans="15:43" ht="12.75"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</row>
    <row r="435" spans="15:43" ht="12.75"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</row>
    <row r="436" spans="15:43" ht="12.75"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</row>
    <row r="437" spans="15:43" ht="12.75"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</row>
    <row r="438" spans="15:43" ht="12.75"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</row>
    <row r="439" spans="15:43" ht="12.75"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</row>
    <row r="440" spans="15:43" ht="12.75"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</row>
    <row r="441" spans="15:43" ht="12.75"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</row>
    <row r="442" spans="15:43" ht="12.75"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</row>
    <row r="443" spans="15:43" ht="12.75"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</row>
    <row r="444" spans="15:43" ht="12.75"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</row>
    <row r="445" spans="15:43" ht="12.75"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</row>
    <row r="446" spans="15:43" ht="12.75"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</row>
    <row r="447" spans="15:43" ht="12.75"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</row>
    <row r="448" spans="15:43" ht="12.75"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</row>
    <row r="449" spans="15:43" ht="12.75"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</row>
    <row r="450" spans="15:43" ht="12.75"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</row>
    <row r="451" spans="15:43" ht="12.75"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</row>
    <row r="452" spans="15:43" ht="12.75"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</row>
    <row r="453" spans="15:43" ht="12.75"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</row>
    <row r="454" spans="15:43" ht="12.75"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</row>
    <row r="455" spans="15:43" ht="12.75"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</row>
    <row r="456" spans="15:43" ht="12.75"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</row>
    <row r="457" spans="15:43" ht="12.75"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</row>
    <row r="458" spans="15:43" ht="12.75"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</row>
    <row r="459" spans="15:43" ht="12.75"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</row>
    <row r="460" spans="15:43" ht="12.75"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</row>
    <row r="461" spans="15:43" ht="12.75"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</row>
    <row r="462" spans="15:43" ht="12.75"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</row>
    <row r="463" spans="15:43" ht="12.75"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</row>
    <row r="464" spans="15:43" ht="12.75"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</row>
    <row r="465" spans="15:43" ht="12.75"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</row>
    <row r="466" spans="15:43" ht="12.75"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</row>
    <row r="467" spans="15:43" ht="12.75"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</row>
    <row r="468" spans="15:43" ht="12.75"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</row>
    <row r="469" spans="15:43" ht="12.75"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</row>
    <row r="470" spans="15:43" ht="12.75"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</row>
    <row r="471" spans="15:43" ht="12.75"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</row>
    <row r="472" spans="15:43" ht="12.75"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</row>
    <row r="473" spans="15:43" ht="12.75"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</row>
    <row r="474" spans="15:43" ht="12.75"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</row>
    <row r="475" spans="15:43" ht="12.75"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</row>
    <row r="476" spans="15:43" ht="12.75"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</row>
    <row r="477" spans="15:43" ht="12.75"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</row>
    <row r="478" spans="15:43" ht="12.75"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</row>
    <row r="479" spans="15:43" ht="12.75"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</row>
    <row r="480" spans="15:43" ht="12.75"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</row>
    <row r="481" spans="15:43" ht="12.75"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</row>
    <row r="482" spans="15:43" ht="12.75"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</row>
    <row r="483" spans="15:43" ht="12.75"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</row>
    <row r="484" spans="15:43" ht="12.75"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</row>
    <row r="485" spans="15:43" ht="12.75"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</row>
    <row r="486" spans="15:17" ht="12.75">
      <c r="O486" s="9"/>
      <c r="P486" s="9"/>
      <c r="Q486" s="9"/>
    </row>
    <row r="487" spans="15:17" ht="12.75">
      <c r="O487" s="9"/>
      <c r="P487" s="9"/>
      <c r="Q487" s="9"/>
    </row>
    <row r="488" spans="15:17" ht="12.75">
      <c r="O488" s="9"/>
      <c r="P488" s="9"/>
      <c r="Q488" s="9"/>
    </row>
    <row r="489" spans="15:17" ht="12.75">
      <c r="O489" s="9"/>
      <c r="P489" s="9"/>
      <c r="Q489" s="9"/>
    </row>
  </sheetData>
  <sheetProtection/>
  <mergeCells count="41">
    <mergeCell ref="A60:K60"/>
    <mergeCell ref="A55:K55"/>
    <mergeCell ref="A56:K56"/>
    <mergeCell ref="A57:K57"/>
    <mergeCell ref="A58:K58"/>
    <mergeCell ref="A59:K59"/>
    <mergeCell ref="A50:K50"/>
    <mergeCell ref="A51:K51"/>
    <mergeCell ref="A52:K52"/>
    <mergeCell ref="A53:K53"/>
    <mergeCell ref="A54:K54"/>
    <mergeCell ref="A45:K45"/>
    <mergeCell ref="A46:K46"/>
    <mergeCell ref="A47:K47"/>
    <mergeCell ref="A48:K48"/>
    <mergeCell ref="A49:K49"/>
    <mergeCell ref="A26:N26"/>
    <mergeCell ref="A41:K41"/>
    <mergeCell ref="A42:K42"/>
    <mergeCell ref="A43:K43"/>
    <mergeCell ref="A44:K44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</mergeCells>
  <printOptions/>
  <pageMargins left="0.55" right="0.16" top="0.32" bottom="0.3937007874015748" header="0.16" footer="0.2362204724409449"/>
  <pageSetup fitToHeight="30000" horizontalDpi="600" verticalDpi="600" orientation="landscape" paperSize="9" scale="7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 Смета</dc:creator>
  <cp:keywords/>
  <dc:description/>
  <cp:lastModifiedBy>ОКС Смета</cp:lastModifiedBy>
  <cp:lastPrinted>2013-03-13T09:14:05Z</cp:lastPrinted>
  <dcterms:created xsi:type="dcterms:W3CDTF">2003-01-28T12:33:10Z</dcterms:created>
  <dcterms:modified xsi:type="dcterms:W3CDTF">2020-02-14T04:09:02Z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