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45" windowHeight="6045" activeTab="0"/>
  </bookViews>
  <sheets>
    <sheet name="Мои данные" sheetId="1" r:id="rId1"/>
  </sheets>
  <definedNames>
    <definedName name="_xlnm.Print_Titles" localSheetId="0">'Мои данные'!$25:$25</definedName>
    <definedName name="_xlnm.Print_Area" localSheetId="0">'Мои данные'!$A:$N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31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31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31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45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47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31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31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31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31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<sst xmlns="http://schemas.openxmlformats.org/spreadsheetml/2006/main" count="90" uniqueCount="60">
  <si>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</si>
  <si>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</si>
  <si>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</si>
  <si>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</si>
  <si>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</si>
  <si>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</si>
  <si>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</si>
  <si>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</si>
  <si>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</si>
  <si>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</si>
  <si>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</si>
  <si>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</si>
  <si>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</si>
  <si>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</si>
  <si>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</si>
  <si>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</si>
  <si>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</si>
  <si>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</si>
  <si>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</si>
  <si>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</si>
  <si>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</si>
  <si>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</si>
  <si>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</si>
  <si>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</si>
  <si>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</si>
  <si>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</si>
  <si>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</si>
  <si>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</si>
  <si>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</si>
  <si>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</si>
  <si>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</si>
  <si>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</si>
  <si>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 xml:space="preserve">Раздел 1. </t>
  </si>
  <si>
    <t>ТЕР46-04-003-08
Разборка железобетонных конструкций объемом более 1 м3 при помощи отбойных молотков из бетона марки: 200
1 м3
------------------------
(Районный к-т 15%)</t>
  </si>
  <si>
    <t>282,92
----------
19,87</t>
  </si>
  <si>
    <t>1056,1
----------
146,37</t>
  </si>
  <si>
    <t>26312
----------
1849</t>
  </si>
  <si>
    <t>98217
----------
13612</t>
  </si>
  <si>
    <t>21,6
----------
6,41</t>
  </si>
  <si>
    <t>7,76
----------
21,6</t>
  </si>
  <si>
    <t>568336
----------
11845</t>
  </si>
  <si>
    <t>762168
----------
294033</t>
  </si>
  <si>
    <t>Накладные расходы от ФОТ(862369 руб.)725684</t>
  </si>
  <si>
    <t>Сметная прибыль от ФОТ(862369 руб.)410488</t>
  </si>
  <si>
    <t>Всего с НР и СП2478521</t>
  </si>
  <si>
    <t>Итого прямые затраты по смете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</si>
  <si>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</si>
  <si>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</si>
  <si>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</si>
  <si>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</si>
  <si>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</si>
  <si>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</si>
  <si>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</si>
  <si>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Работы по реконструкции зданий и сооружений (усиление и замена существующих конструкций, разборка и возведение отдельных конструктивных элементов) (МДС81-33.2004 Прил.4 п.49, Прим.п.1; Письмо №АП-5536/06 Прил.1 п.49, Прим.п.1)</t>
  </si>
  <si>
    <t xml:space="preserve">    Итого</t>
  </si>
  <si>
    <t xml:space="preserve">    НДС 20%</t>
  </si>
  <si>
    <t xml:space="preserve">    ВСЕГО по смете</t>
  </si>
  <si>
    <t>ТЕНДЕР. Демонтаж, монтаж бетонных и железобетонных конструкций (1)</t>
  </si>
  <si>
    <t>руб.</t>
  </si>
  <si>
    <t>Составлен в базисных и текущих ценах по состоянию на  3 квартал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</si>
</sst>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9" fillId="32" borderId="0" applyNumberFormat="0" applyBorder="0" applyAlignment="0" applyProtection="0"/>
    <xf numFmtId="0" fontId="2" fillId="0" borderId="0">
      <alignment/>
      <protection/>
    </xf>
  </cellStyleXfs>
  <cellXfs count="77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11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0" fillId="0" borderId="0" xfId="0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2" xfId="63" applyBorder="1">
      <alignment horizontal="center"/>
    </xf>
    <xf numFmtId="49" fontId="31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49" fontId="7" fillId="0" borderId="12" xfId="0" applyNumberFormat="1" applyFont="1" applyBorder="1" applyAlignment="1">
      <alignment horizontal="right" vertical="top" wrapText="1"/>
    </xf>
    <xf numFmtId="2" fontId="7" fillId="0" borderId="12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9" fillId="0" borderId="1" xfId="53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  <xf numFmtId="0" fontId="29" fillId="0" borderId="1" xfId="53" applyFont="1" applyBorder="1" applyAlignment="1">
      <alignment horizontal="right" vertical="top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472"/>
  <sheetViews>
    <sheetView showGridLines="0" tabSelected="1" zoomScale="92" zoomScaleNormal="92" zoomScaleSheetLayoutView="100" zoomScalePageLayoutView="0" workbookViewId="0" topLeftCell="A1">
      <selection activeCell="G4" sqref="G4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24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25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34"/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26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27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29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28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36" t="s">
        <v>57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48" t="s">
        <v>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37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49" t="s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36" t="s">
        <v>57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50" t="s">
        <v>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52">
        <f>2974225</f>
        <v>2974225</v>
      </c>
      <c r="L17" s="52"/>
      <c r="M17" s="20" t="s">
        <v>58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2.7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53">
        <v>3227.1</v>
      </c>
      <c r="L18" s="53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52">
        <f>862369/1000</f>
        <v>862.369</v>
      </c>
      <c r="L19" s="52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2.75" customHeight="1">
      <c r="A20" s="1"/>
      <c r="C20" s="10"/>
      <c r="D20" s="10"/>
      <c r="E20" s="10"/>
      <c r="F20" s="10" t="s">
        <v>59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45" t="s">
        <v>4</v>
      </c>
      <c r="B22" s="45" t="s">
        <v>13</v>
      </c>
      <c r="C22" s="45" t="s">
        <v>16</v>
      </c>
      <c r="D22" s="42" t="s">
        <v>14</v>
      </c>
      <c r="E22" s="43"/>
      <c r="F22" s="44"/>
      <c r="G22" s="42" t="s">
        <v>15</v>
      </c>
      <c r="H22" s="43"/>
      <c r="I22" s="44"/>
      <c r="J22" s="54" t="s">
        <v>5</v>
      </c>
      <c r="K22" s="55"/>
      <c r="L22" s="40" t="s">
        <v>22</v>
      </c>
      <c r="M22" s="40"/>
      <c r="N22" s="40"/>
      <c r="O22" s="5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46"/>
      <c r="B23" s="46"/>
      <c r="C23" s="46"/>
      <c r="D23" s="38" t="s">
        <v>12</v>
      </c>
      <c r="E23" s="27" t="s">
        <v>20</v>
      </c>
      <c r="F23" s="27" t="s">
        <v>17</v>
      </c>
      <c r="G23" s="38" t="s">
        <v>12</v>
      </c>
      <c r="H23" s="27" t="s">
        <v>20</v>
      </c>
      <c r="I23" s="27" t="s">
        <v>17</v>
      </c>
      <c r="J23" s="27" t="s">
        <v>20</v>
      </c>
      <c r="K23" s="27" t="s">
        <v>17</v>
      </c>
      <c r="L23" s="40" t="s">
        <v>12</v>
      </c>
      <c r="M23" s="27" t="s">
        <v>20</v>
      </c>
      <c r="N23" s="27" t="s">
        <v>17</v>
      </c>
      <c r="O23" s="5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47"/>
      <c r="B24" s="47"/>
      <c r="C24" s="47"/>
      <c r="D24" s="39"/>
      <c r="E24" s="17" t="s">
        <v>19</v>
      </c>
      <c r="F24" s="27" t="s">
        <v>18</v>
      </c>
      <c r="G24" s="39"/>
      <c r="H24" s="17" t="s">
        <v>19</v>
      </c>
      <c r="I24" s="27" t="s">
        <v>18</v>
      </c>
      <c r="J24" s="17" t="s">
        <v>19</v>
      </c>
      <c r="K24" s="27" t="s">
        <v>18</v>
      </c>
      <c r="L24" s="41"/>
      <c r="M24" s="17" t="s">
        <v>19</v>
      </c>
      <c r="N24" s="27" t="s">
        <v>18</v>
      </c>
      <c r="O24" s="5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6">
        <v>10</v>
      </c>
      <c r="K25" s="56">
        <v>11</v>
      </c>
      <c r="L25" s="56">
        <v>12</v>
      </c>
      <c r="M25" s="56">
        <v>13</v>
      </c>
      <c r="N25" s="56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21" customHeight="1">
      <c r="A26" s="57" t="s">
        <v>32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84">
      <c r="A27" s="59">
        <v>1</v>
      </c>
      <c r="B27" s="60" t="s">
        <v>33</v>
      </c>
      <c r="C27" s="61">
        <v>93</v>
      </c>
      <c r="D27" s="62">
        <v>1358.9</v>
      </c>
      <c r="E27" s="62" t="s">
        <v>34</v>
      </c>
      <c r="F27" s="62" t="s">
        <v>35</v>
      </c>
      <c r="G27" s="62">
        <v>126378</v>
      </c>
      <c r="H27" s="62" t="s">
        <v>36</v>
      </c>
      <c r="I27" s="62" t="s">
        <v>37</v>
      </c>
      <c r="J27" s="59" t="s">
        <v>38</v>
      </c>
      <c r="K27" s="61" t="s">
        <v>39</v>
      </c>
      <c r="L27" s="62">
        <v>1342349</v>
      </c>
      <c r="M27" s="62" t="s">
        <v>40</v>
      </c>
      <c r="N27" s="62" t="s">
        <v>41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2.75">
      <c r="A28" s="63" t="s">
        <v>23</v>
      </c>
      <c r="B28" s="64" t="s">
        <v>42</v>
      </c>
      <c r="C28" s="65" t="s">
        <v>23</v>
      </c>
      <c r="D28" s="66"/>
      <c r="E28" s="66"/>
      <c r="F28" s="66"/>
      <c r="G28" s="66"/>
      <c r="H28" s="66"/>
      <c r="I28" s="66"/>
      <c r="J28" s="63" t="s">
        <v>23</v>
      </c>
      <c r="K28" s="65" t="s">
        <v>23</v>
      </c>
      <c r="L28" s="66"/>
      <c r="M28" s="66"/>
      <c r="N28" s="6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.75">
      <c r="A29" s="63" t="s">
        <v>23</v>
      </c>
      <c r="B29" s="64" t="s">
        <v>43</v>
      </c>
      <c r="C29" s="65" t="s">
        <v>23</v>
      </c>
      <c r="D29" s="66"/>
      <c r="E29" s="66"/>
      <c r="F29" s="66"/>
      <c r="G29" s="66"/>
      <c r="H29" s="66"/>
      <c r="I29" s="66"/>
      <c r="J29" s="63" t="s">
        <v>23</v>
      </c>
      <c r="K29" s="65" t="s">
        <v>23</v>
      </c>
      <c r="L29" s="66"/>
      <c r="M29" s="66"/>
      <c r="N29" s="66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2.75">
      <c r="A30" s="67" t="s">
        <v>23</v>
      </c>
      <c r="B30" s="68" t="s">
        <v>44</v>
      </c>
      <c r="C30" s="69" t="s">
        <v>23</v>
      </c>
      <c r="D30" s="70"/>
      <c r="E30" s="70"/>
      <c r="F30" s="70"/>
      <c r="G30" s="70"/>
      <c r="H30" s="70"/>
      <c r="I30" s="70"/>
      <c r="J30" s="67" t="s">
        <v>23</v>
      </c>
      <c r="K30" s="69" t="s">
        <v>23</v>
      </c>
      <c r="L30" s="70"/>
      <c r="M30" s="70"/>
      <c r="N30" s="7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36">
      <c r="A31" s="71" t="s">
        <v>45</v>
      </c>
      <c r="B31" s="72"/>
      <c r="C31" s="72"/>
      <c r="D31" s="72"/>
      <c r="E31" s="72"/>
      <c r="F31" s="72"/>
      <c r="G31" s="73">
        <v>126378</v>
      </c>
      <c r="H31" s="73" t="s">
        <v>36</v>
      </c>
      <c r="I31" s="73" t="s">
        <v>37</v>
      </c>
      <c r="J31" s="73"/>
      <c r="K31" s="73"/>
      <c r="L31" s="73">
        <v>1342349</v>
      </c>
      <c r="M31" s="73" t="s">
        <v>40</v>
      </c>
      <c r="N31" s="73" t="s">
        <v>41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.75">
      <c r="A32" s="71" t="s">
        <v>46</v>
      </c>
      <c r="B32" s="72"/>
      <c r="C32" s="72"/>
      <c r="D32" s="72"/>
      <c r="E32" s="72"/>
      <c r="F32" s="72"/>
      <c r="G32" s="73"/>
      <c r="H32" s="73"/>
      <c r="I32" s="73"/>
      <c r="J32" s="73"/>
      <c r="K32" s="73"/>
      <c r="L32" s="73"/>
      <c r="M32" s="73"/>
      <c r="N32" s="73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.75">
      <c r="A33" s="71" t="s">
        <v>47</v>
      </c>
      <c r="B33" s="72"/>
      <c r="C33" s="72"/>
      <c r="D33" s="72"/>
      <c r="E33" s="72"/>
      <c r="F33" s="72"/>
      <c r="G33" s="73">
        <v>39924</v>
      </c>
      <c r="H33" s="73"/>
      <c r="I33" s="73"/>
      <c r="J33" s="73"/>
      <c r="K33" s="73"/>
      <c r="L33" s="73">
        <v>862369</v>
      </c>
      <c r="M33" s="73"/>
      <c r="N33" s="7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2.75">
      <c r="A34" s="71" t="s">
        <v>48</v>
      </c>
      <c r="B34" s="72"/>
      <c r="C34" s="72"/>
      <c r="D34" s="72"/>
      <c r="E34" s="72"/>
      <c r="F34" s="72"/>
      <c r="G34" s="73">
        <v>1849</v>
      </c>
      <c r="H34" s="73"/>
      <c r="I34" s="73"/>
      <c r="J34" s="73"/>
      <c r="K34" s="73"/>
      <c r="L34" s="73">
        <v>11845</v>
      </c>
      <c r="M34" s="73"/>
      <c r="N34" s="73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2.75">
      <c r="A35" s="71" t="s">
        <v>49</v>
      </c>
      <c r="B35" s="72"/>
      <c r="C35" s="72"/>
      <c r="D35" s="72"/>
      <c r="E35" s="72"/>
      <c r="F35" s="72"/>
      <c r="G35" s="73">
        <v>98217</v>
      </c>
      <c r="H35" s="73"/>
      <c r="I35" s="73"/>
      <c r="J35" s="73"/>
      <c r="K35" s="73"/>
      <c r="L35" s="73">
        <v>762168</v>
      </c>
      <c r="M35" s="73"/>
      <c r="N35" s="73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.75">
      <c r="A36" s="74" t="s">
        <v>50</v>
      </c>
      <c r="B36" s="75"/>
      <c r="C36" s="75"/>
      <c r="D36" s="75"/>
      <c r="E36" s="75"/>
      <c r="F36" s="75"/>
      <c r="G36" s="76">
        <v>33596</v>
      </c>
      <c r="H36" s="76"/>
      <c r="I36" s="76"/>
      <c r="J36" s="76"/>
      <c r="K36" s="76"/>
      <c r="L36" s="76">
        <v>725684</v>
      </c>
      <c r="M36" s="76"/>
      <c r="N36" s="7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>
      <c r="A37" s="74" t="s">
        <v>51</v>
      </c>
      <c r="B37" s="75"/>
      <c r="C37" s="75"/>
      <c r="D37" s="75"/>
      <c r="E37" s="75"/>
      <c r="F37" s="75"/>
      <c r="G37" s="76">
        <v>19004</v>
      </c>
      <c r="H37" s="76"/>
      <c r="I37" s="76"/>
      <c r="J37" s="76"/>
      <c r="K37" s="76"/>
      <c r="L37" s="76">
        <v>410488</v>
      </c>
      <c r="M37" s="76"/>
      <c r="N37" s="76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.75">
      <c r="A38" s="74" t="s">
        <v>52</v>
      </c>
      <c r="B38" s="75"/>
      <c r="C38" s="75"/>
      <c r="D38" s="75"/>
      <c r="E38" s="75"/>
      <c r="F38" s="75"/>
      <c r="G38" s="76"/>
      <c r="H38" s="76"/>
      <c r="I38" s="76"/>
      <c r="J38" s="76"/>
      <c r="K38" s="76"/>
      <c r="L38" s="76"/>
      <c r="M38" s="76"/>
      <c r="N38" s="76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39" customHeight="1">
      <c r="A39" s="71" t="s">
        <v>53</v>
      </c>
      <c r="B39" s="72"/>
      <c r="C39" s="72"/>
      <c r="D39" s="72"/>
      <c r="E39" s="72"/>
      <c r="F39" s="72"/>
      <c r="G39" s="73">
        <v>178978</v>
      </c>
      <c r="H39" s="73"/>
      <c r="I39" s="73"/>
      <c r="J39" s="73"/>
      <c r="K39" s="73"/>
      <c r="L39" s="73">
        <v>2478521</v>
      </c>
      <c r="M39" s="73"/>
      <c r="N39" s="73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 s="71" t="s">
        <v>54</v>
      </c>
      <c r="B40" s="72"/>
      <c r="C40" s="72"/>
      <c r="D40" s="72"/>
      <c r="E40" s="72"/>
      <c r="F40" s="72"/>
      <c r="G40" s="73">
        <v>178978</v>
      </c>
      <c r="H40" s="73"/>
      <c r="I40" s="73"/>
      <c r="J40" s="73"/>
      <c r="K40" s="73"/>
      <c r="L40" s="73">
        <v>2478521</v>
      </c>
      <c r="M40" s="73"/>
      <c r="N40" s="7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71" t="s">
        <v>55</v>
      </c>
      <c r="B41" s="72"/>
      <c r="C41" s="72"/>
      <c r="D41" s="72"/>
      <c r="E41" s="72"/>
      <c r="F41" s="72"/>
      <c r="G41" s="73">
        <v>35796</v>
      </c>
      <c r="H41" s="73"/>
      <c r="I41" s="73"/>
      <c r="J41" s="73"/>
      <c r="K41" s="73"/>
      <c r="L41" s="73">
        <v>495704</v>
      </c>
      <c r="M41" s="73"/>
      <c r="N41" s="73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.75">
      <c r="A42" s="74" t="s">
        <v>56</v>
      </c>
      <c r="B42" s="75"/>
      <c r="C42" s="75"/>
      <c r="D42" s="75"/>
      <c r="E42" s="75"/>
      <c r="F42" s="75"/>
      <c r="G42" s="76">
        <v>214774</v>
      </c>
      <c r="H42" s="76"/>
      <c r="I42" s="76"/>
      <c r="J42" s="76"/>
      <c r="K42" s="76"/>
      <c r="L42" s="76">
        <v>2974225</v>
      </c>
      <c r="M42" s="76"/>
      <c r="N42" s="76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.7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5:43" ht="12.75"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23" t="s">
        <v>30</v>
      </c>
      <c r="D45" s="14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24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2.75">
      <c r="A47" s="23" t="s">
        <v>31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5:43" ht="12.75"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5:43" ht="12.75"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5:43" ht="12.75"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5:43" ht="12.75"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5:43" ht="12.75"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5:43" ht="12.75"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5:43" ht="12.75"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5:43" ht="12.75"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5:43" ht="12.75"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5:43" ht="12.75"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5:43" ht="12.7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5:43" ht="12.7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5:43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5:43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5:43" ht="12.7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5:43" ht="12.7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5:43" ht="12.7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5:43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5:43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5:43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5:43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5:43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5:43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5:43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5:43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5:43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5:43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5:43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5:43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5:43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5:43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5:43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5:43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5:43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5:43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5:43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5:43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5:43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5:43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5:43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5:43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5:43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5:43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5:43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5:43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5:43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5:43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5:43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5:43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5:43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5:43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5:43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5:43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5:43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5:43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5:43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5:43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5:43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5:43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5:43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5:43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5:43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5:43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5:43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5:43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5:43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5:43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5:43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5:43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5:43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7" ht="12.75">
      <c r="O469"/>
      <c r="P469"/>
      <c r="Q469"/>
    </row>
    <row r="470" spans="15:17" ht="12.75">
      <c r="O470"/>
      <c r="P470"/>
      <c r="Q470"/>
    </row>
    <row r="471" spans="15:17" ht="12.75">
      <c r="O471"/>
      <c r="P471"/>
      <c r="Q471"/>
    </row>
    <row r="472" spans="15:17" ht="12.75">
      <c r="O472"/>
      <c r="P472"/>
      <c r="Q472"/>
    </row>
  </sheetData>
  <sheetProtection/>
  <mergeCells count="33">
    <mergeCell ref="A42:F42"/>
    <mergeCell ref="A36:F36"/>
    <mergeCell ref="A37:F37"/>
    <mergeCell ref="A38:F38"/>
    <mergeCell ref="A39:F39"/>
    <mergeCell ref="A40:F40"/>
    <mergeCell ref="A41:F41"/>
    <mergeCell ref="A26:N26"/>
    <mergeCell ref="A31:F31"/>
    <mergeCell ref="A32:F32"/>
    <mergeCell ref="A33:F33"/>
    <mergeCell ref="A34:F34"/>
    <mergeCell ref="A35:F35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</mergeCells>
  <printOptions/>
  <pageMargins left="0.65" right="0.15748031496062992" top="0.32" bottom="0.38" header="0.16" footer="0.21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2011-09-20T07:30:39Z</cp:lastPrinted>
  <dcterms:created xsi:type="dcterms:W3CDTF">2003-01-28T12:33:10Z</dcterms:created>
  <dcterms:modified xsi:type="dcterms:W3CDTF">2019-08-07T07:14:30Z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