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245" windowHeight="6045" activeTab="0"/>
  </bookViews>
  <sheets>
    <sheet name="Мои данные" sheetId="1" r:id="rId1"/>
  </sheets>
  <definedNames>
    <definedName name="_xlnm.Print_Titles" localSheetId="0">'Мои данные'!$25:$25</definedName>
    <definedName name="_xlnm.Print_Area" localSheetId="0">'Мои данные'!$A:$N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&lt;&gt;</author>
    <author>Волченков Сергей</author>
    <author>Alex</author>
    <author>Сергей</author>
    <author>Alex Sosedko</author>
    <author>Руслан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76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76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0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------------------------
&lt;Обоснование коэффициентов&gt;
------------------------
&lt;Формула расчета стоимости единицы&gt;
------------------------
&lt;Строка задания НР для БИМ&gt;; (&lt;Сумма НР по позиции для БИМ&gt;)
&lt;Строка задания СП для БИМ&gt;; (&lt;Сумма СП по позиции для БИМ&gt;)</t>
        </r>
      </text>
    </comment>
    <comment ref="C25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76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97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99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76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G76" authorId="8">
      <text>
        <r>
          <rPr>
            <b/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76" authorId="8">
      <text>
        <r>
          <rPr>
            <b/>
            <sz val="8"/>
            <rFont val="Tahoma"/>
            <family val="2"/>
          </rPr>
          <t xml:space="preserve"> &lt;З/п основных рабочих в базисных ценах (итоги)&gt;
----------
&lt;Материалы в базисных ценах (итоги)&gt;</t>
        </r>
      </text>
    </comment>
    <comment ref="I76" authorId="8">
      <text>
        <r>
          <rPr>
            <b/>
            <sz val="8"/>
            <rFont val="Tahoma"/>
            <family val="2"/>
          </rPr>
          <t xml:space="preserve"> &lt;Эксплуатация машин в базисных ценах (итоги)&gt;
----------
&lt;З/п машинистов в базисных ценах (итоги)&gt;</t>
        </r>
      </text>
    </comment>
  </commentList>
</comments>
</file>

<file path=xl/sharedStrings.xml><?xml version="1.0" encoding="utf-8"?>
<sst xmlns="http://schemas.openxmlformats.org/spreadsheetml/2006/main" count="340" uniqueCount="158">
  <si>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</si>
  <si>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</si>
  <si>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</si>
  <si>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</si>
  <si>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</si>
  <si>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</si>
  <si>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</si>
  <si>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</si>
  <si>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</si>
  <si>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</si>
  <si>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</si>
  <si>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</si>
  <si>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</si>
  <si>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</si>
  <si>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</si>
  <si>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</si>
  <si>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</si>
  <si>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</si>
  <si>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</si>
  <si>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</si>
  <si>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</si>
  <si>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</si>
  <si>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</si>
  <si>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</si>
  <si>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СОГЛАСОВАНО:</t>
  </si>
  <si>
    <t>УТВЕРЖДАЮ:</t>
  </si>
  <si>
    <t>_____________________________</t>
  </si>
  <si>
    <t>__________________________</t>
  </si>
  <si>
    <t>"____" ______________20___ г.</t>
  </si>
  <si>
    <t>" _____ " ________________ 20___ г.</t>
  </si>
  <si>
    <t>Составил:______________ ()</t>
  </si>
  <si>
    <t>Проверил:______________ ()</t>
  </si>
  <si>
    <t>Раздел 1. Устройство кровли по ВИР-технологии</t>
  </si>
  <si>
    <t>ТЕР46-04-008-01
Разборка покрытий кровель: из рулонных материалов
100 м2 покрытия
------------------------
(Районный к-т 15%)</t>
  </si>
  <si>
    <t>21,6
----------
6,41</t>
  </si>
  <si>
    <t>7,76
----------
21,6</t>
  </si>
  <si>
    <t>Накладные расходы от ФОТ(131903 руб.)110996</t>
  </si>
  <si>
    <t>Сметная прибыль от ФОТ(131903 руб.)62786</t>
  </si>
  <si>
    <t>Всего с НР и СП325266</t>
  </si>
  <si>
    <t>ТЕР16-07-002-04
Демонтаж ливневых воронок
1 воронка
------------------------
(Районный к-т 15%;
 ОЗП=0,4; ЭМ=0,4 к расх.; ЗПМ=0,4; МАТ=0 к расх.; ТЗ=0,4; ТЗМ=0,4)</t>
  </si>
  <si>
    <t>Накладные расходы от ФОТ(1195 руб.)1170</t>
  </si>
  <si>
    <t>Сметная прибыль от ФОТ(1195 руб.)674</t>
  </si>
  <si>
    <t>Всего с НР и СП3071</t>
  </si>
  <si>
    <t>ТЕР46-04-001-05
Разборка утеплителя из газобетона
1 м3
------------------------
(Районный к-т 15%)</t>
  </si>
  <si>
    <t>51,06
----------
7,1</t>
  </si>
  <si>
    <t>2451
----------
341</t>
  </si>
  <si>
    <t>19017
----------
7356</t>
  </si>
  <si>
    <t>Накладные расходы от ФОТ(62060 руб.)52223</t>
  </si>
  <si>
    <t>Сметная прибыль от ФОТ(62060 руб.)29541</t>
  </si>
  <si>
    <t>Всего с НР и СП155485</t>
  </si>
  <si>
    <t>ТЕР46-04-001-04
Разборка термошва
1 м3
------------------------
(Районный к-т 15%)</t>
  </si>
  <si>
    <t>76,26
----------
10,59</t>
  </si>
  <si>
    <t>824
----------
114</t>
  </si>
  <si>
    <t>6391
----------
2471</t>
  </si>
  <si>
    <t>Накладные расходы от ФОТ(18763 руб.)15789</t>
  </si>
  <si>
    <t>Сметная прибыль от ФОТ(18763 руб.)8931</t>
  </si>
  <si>
    <t>Всего с НР и СП47403</t>
  </si>
  <si>
    <t>ТЕРр57-2-4
Демонтаж стяжки ц/п
100 м2 покрытия
------------------------
(Районный к-т 15%)</t>
  </si>
  <si>
    <t>1242,33
----------
195,86</t>
  </si>
  <si>
    <t>2112
----------
333</t>
  </si>
  <si>
    <t>16389
----------
7192</t>
  </si>
  <si>
    <t>Накладные расходы от ФОТ(40485 руб.)27530</t>
  </si>
  <si>
    <t>Сметная прибыль от ФОТ(40485 руб.)22024</t>
  </si>
  <si>
    <t>Всего с НР и СП99236</t>
  </si>
  <si>
    <t>ТЕРр53-23-1
Перекладка кирпичного карниза при высоте (в рядах): в 4 кирпича
1 м карниза
------------------------
(Районный к-т 15%)</t>
  </si>
  <si>
    <t>28,13
----------
43,52</t>
  </si>
  <si>
    <t>1
----------
0,13</t>
  </si>
  <si>
    <t>4051
----------
6267</t>
  </si>
  <si>
    <t>144
----------
19</t>
  </si>
  <si>
    <t>87493
----------
40170</t>
  </si>
  <si>
    <t>1113
----------
393</t>
  </si>
  <si>
    <t>Накладные расходы от ФОТ(87886 руб.)64245</t>
  </si>
  <si>
    <t>Сметная прибыль от ФОТ(87886 руб.)49216</t>
  </si>
  <si>
    <t>Всего с НР и СП242237</t>
  </si>
  <si>
    <t>ТЕР07-05-039-15
Заделка деформационного шва
100 м шва
------------------------
(Районный к-т 15%)</t>
  </si>
  <si>
    <t>274,16
----------
21,66</t>
  </si>
  <si>
    <t>395
----------
31</t>
  </si>
  <si>
    <t>8527
----------
201</t>
  </si>
  <si>
    <t>Накладные расходы от ФОТ(8527 руб.)10111</t>
  </si>
  <si>
    <t>Сметная прибыль от ФОТ(8527 руб.)5798</t>
  </si>
  <si>
    <t>Всего с НР и СП24735</t>
  </si>
  <si>
    <t>ТЕР09-04-006-02
Демонтаж профилированного листа
100 м2
------------------------
(Районный к-т 15%;
 ОЗП=0,7; ЭМ=0,7 к расх.; ЗПМ=0,7; МАТ=0 к расх.; ТЗ=0,7; ТЗМ=0,7)</t>
  </si>
  <si>
    <t>1649,15
----------
143,9</t>
  </si>
  <si>
    <t>2612
----------
228</t>
  </si>
  <si>
    <t>20271
----------
4924</t>
  </si>
  <si>
    <t>Накладные расходы от ФОТ(26817 руб.)18464</t>
  </si>
  <si>
    <t>Сметная прибыль от ФОТ(26817 руб.)15500</t>
  </si>
  <si>
    <t>Всего с НР и СП76128</t>
  </si>
  <si>
    <t>ТЕР09-04-006-02
Монтаж профилированного листа
100 м2
------------------------
(Районный к-т 15%)</t>
  </si>
  <si>
    <t>914,09
----------
418,52</t>
  </si>
  <si>
    <t>2355,93
----------
205,57</t>
  </si>
  <si>
    <t>1448
----------
663</t>
  </si>
  <si>
    <t>3732
----------
326</t>
  </si>
  <si>
    <t>31275
----------
4249</t>
  </si>
  <si>
    <t>28959
----------
7034</t>
  </si>
  <si>
    <t>Накладные расходы от ФОТ(38309 руб.)26376</t>
  </si>
  <si>
    <t>Сметная прибыль от ФОТ(38309 руб.)22143</t>
  </si>
  <si>
    <t>Всего с НР и СП113002</t>
  </si>
  <si>
    <t>ТЕР15-04-006-04
Покрытие поверхностей праймером
100 м2 покрытия
------------------------
(Районный к-т 15%)</t>
  </si>
  <si>
    <t>150,14
----------
0,87</t>
  </si>
  <si>
    <t>1,98
----------
0,1</t>
  </si>
  <si>
    <t>1048
----------
6</t>
  </si>
  <si>
    <t>14
----------
1</t>
  </si>
  <si>
    <t>22637
----------
39</t>
  </si>
  <si>
    <t>107
----------
16</t>
  </si>
  <si>
    <t>Накладные расходы от ФОТ(22653 руб.)18196</t>
  </si>
  <si>
    <t>Сметная прибыль от ФОТ(22653 руб.)8472</t>
  </si>
  <si>
    <t>Всего с НР и СП49451</t>
  </si>
  <si>
    <t>ТСЦ-113-2221
Праймер битумный производства "Техно-Николь"
т
------------------------
(Районный к-т 15%)</t>
  </si>
  <si>
    <t xml:space="preserve">
----------
13528,58</t>
  </si>
  <si>
    <t xml:space="preserve">
----------
1889</t>
  </si>
  <si>
    <t xml:space="preserve">
----------
12106</t>
  </si>
  <si>
    <t>ТЕР11-01-009-01
Устройство тепло- и звукоизоляции сплошной из плит: или матов минераловатных или стекловолокнистых
100 м2 изолируемой поверхности
------------------------
(Районный к-т 15%)</t>
  </si>
  <si>
    <t>243,47
----------
2909,59</t>
  </si>
  <si>
    <t>90,3
----------
1,91</t>
  </si>
  <si>
    <t>586
----------
7007</t>
  </si>
  <si>
    <t>217
----------
5</t>
  </si>
  <si>
    <t>12663
----------
44911</t>
  </si>
  <si>
    <t>1687
----------
99</t>
  </si>
  <si>
    <t>Накладные расходы от ФОТ(12762 руб.)12008</t>
  </si>
  <si>
    <t>Сметная прибыль от ФОТ(12762 руб.)6509</t>
  </si>
  <si>
    <t>Всего с НР и СП77778</t>
  </si>
  <si>
    <t>ТЕР11-01-011-01, прим
Устройство ВИРпласта в два слоя
100 м2 стяжки
------------------------
(Районный к-т 15%)</t>
  </si>
  <si>
    <t>300,33
----------
859,32</t>
  </si>
  <si>
    <t>31,9
----------
13,47</t>
  </si>
  <si>
    <t>15497
----------
44341</t>
  </si>
  <si>
    <t>1646
----------
695</t>
  </si>
  <si>
    <t>334740
----------
284225</t>
  </si>
  <si>
    <t>12772
----------
15009</t>
  </si>
  <si>
    <t>Накладные расходы от ФОТ(349749 руб.)329096</t>
  </si>
  <si>
    <t>Сметная прибыль от ФОТ(349749 руб.)178372</t>
  </si>
  <si>
    <t>Всего с НР и СП1139205</t>
  </si>
  <si>
    <t>Итого прямые затраты по смете</t>
  </si>
  <si>
    <t>35029
----------
60204</t>
  </si>
  <si>
    <t>16292
----------
2062</t>
  </si>
  <si>
    <t>756615
----------
385901</t>
  </si>
  <si>
    <t>126417
----------
44494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</si>
  <si>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</si>
  <si>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</si>
  <si>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</si>
  <si>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</si>
  <si>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</si>
  <si>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</si>
  <si>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ВСЕГО по смете</t>
  </si>
  <si>
    <t xml:space="preserve">    Работы по реконструкции зданий и сооружений (усиление и замена существующих конструкций, разборка и возведение отдельных конструктивных элементов) (МДС81-33.2004 Прил.4 п.49, Прим.п.1; Письмо №АП-5536/06 Прил.1 п.49, Прим.п.1)</t>
  </si>
  <si>
    <t xml:space="preserve">    Сантехнические работы - внутренние (трубопроводы, водопровод, канализация, отопление, газоснабжение, вентиляция и кондиционирование воздуха) (МДС81-33.2004 Прил.4 п.16, Прим.п.1; Письмо №АП-5536/06 Прил.1 п.16, Прим.п.1)</t>
  </si>
  <si>
    <t xml:space="preserve">    Полы (ремонтно-строительные) (МДС81-33.2004 Прил.5 п.7; Письмо №АП-5536/06 Прил.2 п.7)</t>
  </si>
  <si>
    <t xml:space="preserve">    Стены (ремонтно-строительные) (МДС81-33.2004 Прил.5 п.3; Письмо №АП-5536/06 Прил.2 п.3)</t>
  </si>
  <si>
    <t xml:space="preserve">    Бетонные и железобетонные сборные конструкции в жилищно-гражданском строительстве (МДС81-33.2004 Прил.4 п.7.2, Прим.п.1; Письмо №АП-5536/06 Прил.1 п.7.2, Прим.п.1)</t>
  </si>
  <si>
    <t xml:space="preserve">    Строительные металлические конструкции (МДС81-33.2004 Прил.4 п.9, Прим.п.1; Письмо №АП-5536/06 Прил.1 п.9, Прим.п.1)</t>
  </si>
  <si>
    <t xml:space="preserve">    Отделочные работы (МДС81-33.2004 Прил.4 п.15, Прим.п.1; Письмо №АП-5536/06 Прил.1 п.15, Прим.п.1)</t>
  </si>
  <si>
    <t xml:space="preserve">    Полы (МДС81-33.2004 Прил.4 п.11, Прим.п.1; Письмо №АП-5536/06 Прил.1 п.11, Прим.п.1)</t>
  </si>
  <si>
    <t xml:space="preserve">    Итого</t>
  </si>
  <si>
    <t xml:space="preserve">    НДС 20%</t>
  </si>
  <si>
    <t xml:space="preserve">    ВСЕГО по смете</t>
  </si>
  <si>
    <t>ТЕНДЕР. Ремонт кровель на территории комбината (3)</t>
  </si>
  <si>
    <t>руб.</t>
  </si>
  <si>
    <t>Составлен в базисных и текущих ценах по состоянию на 3 квартал 2019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</si>
</sst>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6" fillId="27" borderId="3" applyNumberFormat="0" applyAlignment="0" applyProtection="0"/>
    <xf numFmtId="0" fontId="37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1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49" fillId="32" borderId="0" applyNumberFormat="0" applyBorder="0" applyAlignment="0" applyProtection="0"/>
    <xf numFmtId="0" fontId="2" fillId="0" borderId="0">
      <alignment/>
      <protection/>
    </xf>
  </cellStyleXfs>
  <cellXfs count="77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0" xfId="53" applyFont="1" applyBorder="1" applyAlignment="1">
      <alignment horizontal="left" vertical="top" wrapText="1"/>
      <protection/>
    </xf>
    <xf numFmtId="0" fontId="8" fillId="0" borderId="0" xfId="53" applyFont="1" applyBorder="1" applyAlignment="1">
      <alignment horizontal="right" vertical="top" wrapText="1"/>
      <protection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11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8" fillId="0" borderId="12" xfId="69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4" xfId="69" applyFont="1" applyBorder="1" applyAlignment="1">
      <alignment horizontal="center" vertical="center" wrapText="1"/>
      <protection/>
    </xf>
    <xf numFmtId="0" fontId="8" fillId="0" borderId="15" xfId="69" applyFont="1" applyBorder="1" applyAlignment="1">
      <alignment horizontal="center" vertical="center" wrapText="1"/>
      <protection/>
    </xf>
    <xf numFmtId="0" fontId="8" fillId="0" borderId="16" xfId="69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/>
    </xf>
    <xf numFmtId="0" fontId="0" fillId="0" borderId="0" xfId="0" applyAlignment="1">
      <alignment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12" xfId="63" applyBorder="1">
      <alignment horizontal="center"/>
    </xf>
    <xf numFmtId="49" fontId="31" fillId="0" borderId="1" xfId="0" applyNumberFormat="1" applyFont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49" fontId="7" fillId="0" borderId="12" xfId="0" applyNumberFormat="1" applyFont="1" applyBorder="1" applyAlignment="1">
      <alignment horizontal="right" vertical="top" wrapText="1"/>
    </xf>
    <xf numFmtId="2" fontId="7" fillId="0" borderId="12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right" vertical="top" wrapText="1"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8" fillId="0" borderId="1" xfId="53" applyFont="1" applyBorder="1" applyAlignment="1">
      <alignment horizontal="right" vertical="top" wrapText="1"/>
      <protection/>
    </xf>
    <xf numFmtId="0" fontId="29" fillId="0" borderId="1" xfId="53" applyFont="1" applyBorder="1" applyAlignment="1">
      <alignment horizontal="left" vertical="top" wrapText="1"/>
      <protection/>
    </xf>
    <xf numFmtId="0" fontId="30" fillId="0" borderId="1" xfId="0" applyFont="1" applyBorder="1" applyAlignment="1">
      <alignment horizontal="left" vertical="top" wrapText="1"/>
    </xf>
    <xf numFmtId="0" fontId="29" fillId="0" borderId="1" xfId="53" applyFont="1" applyBorder="1" applyAlignment="1">
      <alignment horizontal="right" vertical="top" wrapText="1"/>
      <protection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Q524"/>
  <sheetViews>
    <sheetView showGridLines="0" tabSelected="1" zoomScale="92" zoomScaleNormal="92" zoomScaleSheetLayoutView="100" zoomScalePageLayoutView="0" workbookViewId="0" topLeftCell="A1">
      <selection activeCell="J18" sqref="J18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9.75390625" style="8" customWidth="1"/>
    <col min="15" max="15" width="10.625" style="8" bestFit="1" customWidth="1"/>
    <col min="16" max="17" width="10.625" style="8" hidden="1" customWidth="1"/>
    <col min="18" max="19" width="9.125" style="8" hidden="1" customWidth="1"/>
    <col min="20" max="21" width="16.125" style="8" hidden="1" customWidth="1"/>
    <col min="22" max="26" width="9.125" style="8" hidden="1" customWidth="1"/>
    <col min="27" max="16384" width="9.125" style="8" customWidth="1"/>
  </cols>
  <sheetData>
    <row r="1" ht="12">
      <c r="N1" s="8" t="s">
        <v>21</v>
      </c>
    </row>
    <row r="2" ht="12"/>
    <row r="3" spans="1:43" ht="12.75">
      <c r="A3" s="28"/>
      <c r="B3" s="29" t="s">
        <v>24</v>
      </c>
      <c r="C3" s="30"/>
      <c r="D3" s="31"/>
      <c r="E3" s="28"/>
      <c r="F3" s="32"/>
      <c r="G3" s="32"/>
      <c r="H3" s="32"/>
      <c r="I3" s="32"/>
      <c r="J3" s="32"/>
      <c r="K3" s="32"/>
      <c r="L3" s="33" t="s">
        <v>25</v>
      </c>
      <c r="M3" s="32"/>
      <c r="N3" s="32"/>
      <c r="O3" s="32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2.75">
      <c r="A4" s="28"/>
      <c r="B4" s="34"/>
      <c r="C4" s="30"/>
      <c r="D4" s="31"/>
      <c r="E4" s="28"/>
      <c r="F4" s="32"/>
      <c r="G4" s="32"/>
      <c r="H4" s="32"/>
      <c r="I4" s="32"/>
      <c r="J4" s="32"/>
      <c r="K4" s="32"/>
      <c r="L4" s="32"/>
      <c r="M4" s="32"/>
      <c r="N4" s="32"/>
      <c r="O4" s="32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ht="12.75">
      <c r="A5" s="28"/>
      <c r="B5" s="34" t="s">
        <v>26</v>
      </c>
      <c r="C5" s="30"/>
      <c r="D5" s="31"/>
      <c r="E5" s="28"/>
      <c r="F5" s="32"/>
      <c r="G5" s="32"/>
      <c r="H5" s="32"/>
      <c r="I5" s="32"/>
      <c r="J5" s="32"/>
      <c r="K5" s="32"/>
      <c r="L5" s="35" t="s">
        <v>27</v>
      </c>
      <c r="M5" s="32"/>
      <c r="N5" s="32"/>
      <c r="O5" s="32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ht="12.75" customHeight="1">
      <c r="A6" s="28"/>
      <c r="B6" s="34" t="s">
        <v>29</v>
      </c>
      <c r="C6" s="30"/>
      <c r="D6" s="31"/>
      <c r="E6" s="28"/>
      <c r="F6" s="32"/>
      <c r="G6" s="32"/>
      <c r="H6" s="32"/>
      <c r="I6" s="32"/>
      <c r="J6" s="32"/>
      <c r="K6" s="32"/>
      <c r="L6" s="35" t="s">
        <v>28</v>
      </c>
      <c r="M6" s="32"/>
      <c r="N6" s="32"/>
      <c r="O6" s="32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2:43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2.75">
      <c r="A8" s="36" t="s">
        <v>155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12.75">
      <c r="A9" s="48" t="s">
        <v>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15.75">
      <c r="A11" s="37" t="s">
        <v>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2.75">
      <c r="A12" s="49" t="s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12.75">
      <c r="A13" s="36" t="s">
        <v>155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ht="12.75">
      <c r="A14" s="50" t="s">
        <v>0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52">
        <f>2838125</f>
        <v>2838125</v>
      </c>
      <c r="L17" s="52"/>
      <c r="M17" s="20" t="s">
        <v>156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ht="14.25" customHeight="1">
      <c r="A18" s="1"/>
      <c r="C18" s="8"/>
      <c r="D18" s="12"/>
      <c r="E18" s="12"/>
      <c r="F18" s="10" t="s">
        <v>11</v>
      </c>
      <c r="G18" s="10"/>
      <c r="H18" s="10"/>
      <c r="I18" s="10"/>
      <c r="J18" s="10"/>
      <c r="K18" s="53">
        <v>4465.61</v>
      </c>
      <c r="L18" s="53"/>
      <c r="M18" s="21" t="s">
        <v>10</v>
      </c>
      <c r="N18" s="19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ht="14.25" customHeight="1">
      <c r="A19" s="1"/>
      <c r="C19" s="16"/>
      <c r="D19" s="12"/>
      <c r="E19" s="12"/>
      <c r="F19" s="10" t="s">
        <v>8</v>
      </c>
      <c r="G19" s="10"/>
      <c r="H19" s="10"/>
      <c r="I19" s="10"/>
      <c r="J19" s="10"/>
      <c r="K19" s="52">
        <f>801109/1000</f>
        <v>801.109</v>
      </c>
      <c r="L19" s="52"/>
      <c r="M19" s="21" t="s">
        <v>9</v>
      </c>
      <c r="N19" s="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15" customHeight="1">
      <c r="A20" s="1"/>
      <c r="C20" s="10"/>
      <c r="D20" s="10"/>
      <c r="E20" s="10"/>
      <c r="F20" s="10" t="s">
        <v>157</v>
      </c>
      <c r="G20" s="10"/>
      <c r="H20" s="10"/>
      <c r="I20" s="10"/>
      <c r="J20" s="1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13" customFormat="1" ht="12.75">
      <c r="A21" s="1"/>
      <c r="B21" s="5"/>
      <c r="C21" s="2"/>
      <c r="D21" s="9"/>
      <c r="E21" s="9"/>
      <c r="F21" s="9"/>
      <c r="G21" s="9"/>
      <c r="H21" s="9"/>
      <c r="I21" s="9"/>
      <c r="J21" s="9"/>
      <c r="K21" s="8"/>
      <c r="L21" s="8"/>
      <c r="M21" s="8"/>
      <c r="N21" s="8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3" customFormat="1" ht="12.75">
      <c r="A22" s="45" t="s">
        <v>4</v>
      </c>
      <c r="B22" s="45" t="s">
        <v>13</v>
      </c>
      <c r="C22" s="45" t="s">
        <v>16</v>
      </c>
      <c r="D22" s="42" t="s">
        <v>14</v>
      </c>
      <c r="E22" s="43"/>
      <c r="F22" s="44"/>
      <c r="G22" s="42" t="s">
        <v>15</v>
      </c>
      <c r="H22" s="43"/>
      <c r="I22" s="44"/>
      <c r="J22" s="54" t="s">
        <v>5</v>
      </c>
      <c r="K22" s="55"/>
      <c r="L22" s="40" t="s">
        <v>22</v>
      </c>
      <c r="M22" s="40"/>
      <c r="N22" s="40"/>
      <c r="O22" s="51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2" customFormat="1" ht="12.75">
      <c r="A23" s="46"/>
      <c r="B23" s="46"/>
      <c r="C23" s="46"/>
      <c r="D23" s="38" t="s">
        <v>12</v>
      </c>
      <c r="E23" s="27" t="s">
        <v>20</v>
      </c>
      <c r="F23" s="27" t="s">
        <v>17</v>
      </c>
      <c r="G23" s="38" t="s">
        <v>12</v>
      </c>
      <c r="H23" s="27" t="s">
        <v>20</v>
      </c>
      <c r="I23" s="27" t="s">
        <v>17</v>
      </c>
      <c r="J23" s="27" t="s">
        <v>20</v>
      </c>
      <c r="K23" s="27" t="s">
        <v>17</v>
      </c>
      <c r="L23" s="40" t="s">
        <v>12</v>
      </c>
      <c r="M23" s="27" t="s">
        <v>20</v>
      </c>
      <c r="N23" s="27" t="s">
        <v>17</v>
      </c>
      <c r="O23" s="51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12.75">
      <c r="A24" s="47"/>
      <c r="B24" s="47"/>
      <c r="C24" s="47"/>
      <c r="D24" s="39"/>
      <c r="E24" s="17" t="s">
        <v>19</v>
      </c>
      <c r="F24" s="27" t="s">
        <v>18</v>
      </c>
      <c r="G24" s="39"/>
      <c r="H24" s="17" t="s">
        <v>19</v>
      </c>
      <c r="I24" s="27" t="s">
        <v>18</v>
      </c>
      <c r="J24" s="17" t="s">
        <v>19</v>
      </c>
      <c r="K24" s="27" t="s">
        <v>18</v>
      </c>
      <c r="L24" s="41"/>
      <c r="M24" s="17" t="s">
        <v>19</v>
      </c>
      <c r="N24" s="27" t="s">
        <v>18</v>
      </c>
      <c r="O24" s="51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ht="12.75">
      <c r="A25" s="56">
        <v>1</v>
      </c>
      <c r="B25" s="56">
        <v>2</v>
      </c>
      <c r="C25" s="56">
        <v>3</v>
      </c>
      <c r="D25" s="56">
        <v>4</v>
      </c>
      <c r="E25" s="56">
        <v>5</v>
      </c>
      <c r="F25" s="56">
        <v>6</v>
      </c>
      <c r="G25" s="56">
        <v>7</v>
      </c>
      <c r="H25" s="56">
        <v>8</v>
      </c>
      <c r="I25" s="56">
        <v>9</v>
      </c>
      <c r="J25" s="56">
        <v>10</v>
      </c>
      <c r="K25" s="56">
        <v>11</v>
      </c>
      <c r="L25" s="56">
        <v>12</v>
      </c>
      <c r="M25" s="56">
        <v>13</v>
      </c>
      <c r="N25" s="56">
        <v>14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ht="21" customHeight="1">
      <c r="A26" s="57" t="s">
        <v>32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ht="72">
      <c r="A27" s="59">
        <v>12</v>
      </c>
      <c r="B27" s="60" t="s">
        <v>33</v>
      </c>
      <c r="C27" s="61">
        <v>56.896</v>
      </c>
      <c r="D27" s="62">
        <v>151.68</v>
      </c>
      <c r="E27" s="62">
        <v>107.33</v>
      </c>
      <c r="F27" s="62">
        <v>44.35</v>
      </c>
      <c r="G27" s="62">
        <v>8630</v>
      </c>
      <c r="H27" s="62">
        <v>6107</v>
      </c>
      <c r="I27" s="62">
        <v>2523</v>
      </c>
      <c r="J27" s="59" t="s">
        <v>34</v>
      </c>
      <c r="K27" s="61" t="s">
        <v>35</v>
      </c>
      <c r="L27" s="62">
        <v>151484</v>
      </c>
      <c r="M27" s="62">
        <v>131903</v>
      </c>
      <c r="N27" s="62">
        <v>19581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12.75">
      <c r="A28" s="63" t="s">
        <v>23</v>
      </c>
      <c r="B28" s="64" t="s">
        <v>36</v>
      </c>
      <c r="C28" s="65" t="s">
        <v>23</v>
      </c>
      <c r="D28" s="66"/>
      <c r="E28" s="66"/>
      <c r="F28" s="66"/>
      <c r="G28" s="66"/>
      <c r="H28" s="66"/>
      <c r="I28" s="66"/>
      <c r="J28" s="63" t="s">
        <v>23</v>
      </c>
      <c r="K28" s="65" t="s">
        <v>23</v>
      </c>
      <c r="L28" s="66"/>
      <c r="M28" s="66"/>
      <c r="N28" s="66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12.75">
      <c r="A29" s="63" t="s">
        <v>23</v>
      </c>
      <c r="B29" s="64" t="s">
        <v>37</v>
      </c>
      <c r="C29" s="65" t="s">
        <v>23</v>
      </c>
      <c r="D29" s="66"/>
      <c r="E29" s="66"/>
      <c r="F29" s="66"/>
      <c r="G29" s="66"/>
      <c r="H29" s="66"/>
      <c r="I29" s="66"/>
      <c r="J29" s="63" t="s">
        <v>23</v>
      </c>
      <c r="K29" s="65" t="s">
        <v>23</v>
      </c>
      <c r="L29" s="66"/>
      <c r="M29" s="66"/>
      <c r="N29" s="66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12.75">
      <c r="A30" s="63" t="s">
        <v>23</v>
      </c>
      <c r="B30" s="64" t="s">
        <v>38</v>
      </c>
      <c r="C30" s="65" t="s">
        <v>23</v>
      </c>
      <c r="D30" s="66"/>
      <c r="E30" s="66"/>
      <c r="F30" s="66"/>
      <c r="G30" s="66"/>
      <c r="H30" s="66"/>
      <c r="I30" s="66"/>
      <c r="J30" s="63" t="s">
        <v>23</v>
      </c>
      <c r="K30" s="65" t="s">
        <v>23</v>
      </c>
      <c r="L30" s="66"/>
      <c r="M30" s="66"/>
      <c r="N30" s="66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84">
      <c r="A31" s="59">
        <v>13</v>
      </c>
      <c r="B31" s="60" t="s">
        <v>39</v>
      </c>
      <c r="C31" s="61">
        <v>12</v>
      </c>
      <c r="D31" s="62">
        <v>4.96</v>
      </c>
      <c r="E31" s="62">
        <v>4.61</v>
      </c>
      <c r="F31" s="62">
        <v>0.35</v>
      </c>
      <c r="G31" s="62">
        <v>60</v>
      </c>
      <c r="H31" s="62">
        <v>56</v>
      </c>
      <c r="I31" s="62">
        <v>4</v>
      </c>
      <c r="J31" s="59" t="s">
        <v>34</v>
      </c>
      <c r="K31" s="61" t="s">
        <v>35</v>
      </c>
      <c r="L31" s="62">
        <v>1227</v>
      </c>
      <c r="M31" s="62">
        <v>1195</v>
      </c>
      <c r="N31" s="62">
        <v>32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12.75">
      <c r="A32" s="63" t="s">
        <v>23</v>
      </c>
      <c r="B32" s="64" t="s">
        <v>40</v>
      </c>
      <c r="C32" s="65" t="s">
        <v>23</v>
      </c>
      <c r="D32" s="66"/>
      <c r="E32" s="66"/>
      <c r="F32" s="66"/>
      <c r="G32" s="66"/>
      <c r="H32" s="66"/>
      <c r="I32" s="66"/>
      <c r="J32" s="63" t="s">
        <v>23</v>
      </c>
      <c r="K32" s="65" t="s">
        <v>23</v>
      </c>
      <c r="L32" s="66"/>
      <c r="M32" s="66"/>
      <c r="N32" s="66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12.75">
      <c r="A33" s="63" t="s">
        <v>23</v>
      </c>
      <c r="B33" s="64" t="s">
        <v>41</v>
      </c>
      <c r="C33" s="65" t="s">
        <v>23</v>
      </c>
      <c r="D33" s="66"/>
      <c r="E33" s="66"/>
      <c r="F33" s="66"/>
      <c r="G33" s="66"/>
      <c r="H33" s="66"/>
      <c r="I33" s="66"/>
      <c r="J33" s="63" t="s">
        <v>23</v>
      </c>
      <c r="K33" s="65" t="s">
        <v>23</v>
      </c>
      <c r="L33" s="66"/>
      <c r="M33" s="66"/>
      <c r="N33" s="66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12.75">
      <c r="A34" s="63" t="s">
        <v>23</v>
      </c>
      <c r="B34" s="64" t="s">
        <v>42</v>
      </c>
      <c r="C34" s="65" t="s">
        <v>23</v>
      </c>
      <c r="D34" s="66"/>
      <c r="E34" s="66"/>
      <c r="F34" s="66"/>
      <c r="G34" s="66"/>
      <c r="H34" s="66"/>
      <c r="I34" s="66"/>
      <c r="J34" s="63" t="s">
        <v>23</v>
      </c>
      <c r="K34" s="65" t="s">
        <v>23</v>
      </c>
      <c r="L34" s="66"/>
      <c r="M34" s="66"/>
      <c r="N34" s="66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60">
      <c r="A35" s="59">
        <v>14</v>
      </c>
      <c r="B35" s="60" t="s">
        <v>43</v>
      </c>
      <c r="C35" s="61">
        <v>48</v>
      </c>
      <c r="D35" s="62">
        <v>103.82</v>
      </c>
      <c r="E35" s="62">
        <v>52.76</v>
      </c>
      <c r="F35" s="62" t="s">
        <v>44</v>
      </c>
      <c r="G35" s="62">
        <v>4983</v>
      </c>
      <c r="H35" s="62">
        <v>2532</v>
      </c>
      <c r="I35" s="62" t="s">
        <v>45</v>
      </c>
      <c r="J35" s="59" t="s">
        <v>34</v>
      </c>
      <c r="K35" s="61" t="s">
        <v>35</v>
      </c>
      <c r="L35" s="62">
        <v>73721</v>
      </c>
      <c r="M35" s="62">
        <v>54704</v>
      </c>
      <c r="N35" s="62" t="s">
        <v>46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12.75">
      <c r="A36" s="63" t="s">
        <v>23</v>
      </c>
      <c r="B36" s="64" t="s">
        <v>47</v>
      </c>
      <c r="C36" s="65" t="s">
        <v>23</v>
      </c>
      <c r="D36" s="66"/>
      <c r="E36" s="66"/>
      <c r="F36" s="66"/>
      <c r="G36" s="66"/>
      <c r="H36" s="66"/>
      <c r="I36" s="66"/>
      <c r="J36" s="63" t="s">
        <v>23</v>
      </c>
      <c r="K36" s="65" t="s">
        <v>23</v>
      </c>
      <c r="L36" s="66"/>
      <c r="M36" s="66"/>
      <c r="N36" s="6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12.75">
      <c r="A37" s="63" t="s">
        <v>23</v>
      </c>
      <c r="B37" s="64" t="s">
        <v>48</v>
      </c>
      <c r="C37" s="65" t="s">
        <v>23</v>
      </c>
      <c r="D37" s="66"/>
      <c r="E37" s="66"/>
      <c r="F37" s="66"/>
      <c r="G37" s="66"/>
      <c r="H37" s="66"/>
      <c r="I37" s="66"/>
      <c r="J37" s="63" t="s">
        <v>23</v>
      </c>
      <c r="K37" s="65" t="s">
        <v>23</v>
      </c>
      <c r="L37" s="66"/>
      <c r="M37" s="66"/>
      <c r="N37" s="66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12.75">
      <c r="A38" s="63" t="s">
        <v>23</v>
      </c>
      <c r="B38" s="64" t="s">
        <v>49</v>
      </c>
      <c r="C38" s="65" t="s">
        <v>23</v>
      </c>
      <c r="D38" s="66"/>
      <c r="E38" s="66"/>
      <c r="F38" s="66"/>
      <c r="G38" s="66"/>
      <c r="H38" s="66"/>
      <c r="I38" s="66"/>
      <c r="J38" s="63" t="s">
        <v>23</v>
      </c>
      <c r="K38" s="65" t="s">
        <v>23</v>
      </c>
      <c r="L38" s="66"/>
      <c r="M38" s="66"/>
      <c r="N38" s="66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60">
      <c r="A39" s="59">
        <v>15</v>
      </c>
      <c r="B39" s="60" t="s">
        <v>50</v>
      </c>
      <c r="C39" s="61">
        <v>10.8</v>
      </c>
      <c r="D39" s="62">
        <v>146.1</v>
      </c>
      <c r="E39" s="62">
        <v>69.84</v>
      </c>
      <c r="F39" s="62" t="s">
        <v>51</v>
      </c>
      <c r="G39" s="62">
        <v>1578</v>
      </c>
      <c r="H39" s="62">
        <v>754</v>
      </c>
      <c r="I39" s="62" t="s">
        <v>52</v>
      </c>
      <c r="J39" s="59" t="s">
        <v>34</v>
      </c>
      <c r="K39" s="61" t="s">
        <v>35</v>
      </c>
      <c r="L39" s="62">
        <v>22683</v>
      </c>
      <c r="M39" s="62">
        <v>16292</v>
      </c>
      <c r="N39" s="62" t="s">
        <v>53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12.75">
      <c r="A40" s="63" t="s">
        <v>23</v>
      </c>
      <c r="B40" s="64" t="s">
        <v>54</v>
      </c>
      <c r="C40" s="65" t="s">
        <v>23</v>
      </c>
      <c r="D40" s="66"/>
      <c r="E40" s="66"/>
      <c r="F40" s="66"/>
      <c r="G40" s="66"/>
      <c r="H40" s="66"/>
      <c r="I40" s="66"/>
      <c r="J40" s="63" t="s">
        <v>23</v>
      </c>
      <c r="K40" s="65" t="s">
        <v>23</v>
      </c>
      <c r="L40" s="66"/>
      <c r="M40" s="66"/>
      <c r="N40" s="66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12.75">
      <c r="A41" s="63" t="s">
        <v>23</v>
      </c>
      <c r="B41" s="64" t="s">
        <v>55</v>
      </c>
      <c r="C41" s="65" t="s">
        <v>23</v>
      </c>
      <c r="D41" s="66"/>
      <c r="E41" s="66"/>
      <c r="F41" s="66"/>
      <c r="G41" s="66"/>
      <c r="H41" s="66"/>
      <c r="I41" s="66"/>
      <c r="J41" s="63" t="s">
        <v>23</v>
      </c>
      <c r="K41" s="65" t="s">
        <v>23</v>
      </c>
      <c r="L41" s="66"/>
      <c r="M41" s="66"/>
      <c r="N41" s="66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12.75">
      <c r="A42" s="63" t="s">
        <v>23</v>
      </c>
      <c r="B42" s="64" t="s">
        <v>56</v>
      </c>
      <c r="C42" s="65" t="s">
        <v>23</v>
      </c>
      <c r="D42" s="66"/>
      <c r="E42" s="66"/>
      <c r="F42" s="66"/>
      <c r="G42" s="66"/>
      <c r="H42" s="66"/>
      <c r="I42" s="66"/>
      <c r="J42" s="63" t="s">
        <v>23</v>
      </c>
      <c r="K42" s="65" t="s">
        <v>23</v>
      </c>
      <c r="L42" s="66"/>
      <c r="M42" s="66"/>
      <c r="N42" s="66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60">
      <c r="A43" s="59">
        <v>16</v>
      </c>
      <c r="B43" s="60" t="s">
        <v>57</v>
      </c>
      <c r="C43" s="61">
        <v>1.7</v>
      </c>
      <c r="D43" s="62">
        <v>2149</v>
      </c>
      <c r="E43" s="62">
        <v>906.67</v>
      </c>
      <c r="F43" s="62" t="s">
        <v>58</v>
      </c>
      <c r="G43" s="62">
        <v>3653</v>
      </c>
      <c r="H43" s="62">
        <v>1541</v>
      </c>
      <c r="I43" s="62" t="s">
        <v>59</v>
      </c>
      <c r="J43" s="59" t="s">
        <v>34</v>
      </c>
      <c r="K43" s="61" t="s">
        <v>35</v>
      </c>
      <c r="L43" s="62">
        <v>49682</v>
      </c>
      <c r="M43" s="62">
        <v>33293</v>
      </c>
      <c r="N43" s="62" t="s">
        <v>60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12.75">
      <c r="A44" s="63" t="s">
        <v>23</v>
      </c>
      <c r="B44" s="64" t="s">
        <v>61</v>
      </c>
      <c r="C44" s="65" t="s">
        <v>23</v>
      </c>
      <c r="D44" s="66"/>
      <c r="E44" s="66"/>
      <c r="F44" s="66"/>
      <c r="G44" s="66"/>
      <c r="H44" s="66"/>
      <c r="I44" s="66"/>
      <c r="J44" s="63" t="s">
        <v>23</v>
      </c>
      <c r="K44" s="65" t="s">
        <v>23</v>
      </c>
      <c r="L44" s="66"/>
      <c r="M44" s="66"/>
      <c r="N44" s="66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2.75">
      <c r="A45" s="63" t="s">
        <v>23</v>
      </c>
      <c r="B45" s="64" t="s">
        <v>62</v>
      </c>
      <c r="C45" s="65" t="s">
        <v>23</v>
      </c>
      <c r="D45" s="66"/>
      <c r="E45" s="66"/>
      <c r="F45" s="66"/>
      <c r="G45" s="66"/>
      <c r="H45" s="66"/>
      <c r="I45" s="66"/>
      <c r="J45" s="63" t="s">
        <v>23</v>
      </c>
      <c r="K45" s="65" t="s">
        <v>23</v>
      </c>
      <c r="L45" s="66"/>
      <c r="M45" s="66"/>
      <c r="N45" s="66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ht="12.75">
      <c r="A46" s="63" t="s">
        <v>23</v>
      </c>
      <c r="B46" s="64" t="s">
        <v>63</v>
      </c>
      <c r="C46" s="65" t="s">
        <v>23</v>
      </c>
      <c r="D46" s="66"/>
      <c r="E46" s="66"/>
      <c r="F46" s="66"/>
      <c r="G46" s="66"/>
      <c r="H46" s="66"/>
      <c r="I46" s="66"/>
      <c r="J46" s="63" t="s">
        <v>23</v>
      </c>
      <c r="K46" s="65" t="s">
        <v>23</v>
      </c>
      <c r="L46" s="66"/>
      <c r="M46" s="66"/>
      <c r="N46" s="6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ht="72">
      <c r="A47" s="59">
        <v>17</v>
      </c>
      <c r="B47" s="60" t="s">
        <v>64</v>
      </c>
      <c r="C47" s="61">
        <v>144</v>
      </c>
      <c r="D47" s="62">
        <v>72.65</v>
      </c>
      <c r="E47" s="62" t="s">
        <v>65</v>
      </c>
      <c r="F47" s="62" t="s">
        <v>66</v>
      </c>
      <c r="G47" s="62">
        <v>10462</v>
      </c>
      <c r="H47" s="62" t="s">
        <v>67</v>
      </c>
      <c r="I47" s="62" t="s">
        <v>68</v>
      </c>
      <c r="J47" s="59" t="s">
        <v>34</v>
      </c>
      <c r="K47" s="61" t="s">
        <v>35</v>
      </c>
      <c r="L47" s="62">
        <v>128776</v>
      </c>
      <c r="M47" s="62" t="s">
        <v>69</v>
      </c>
      <c r="N47" s="62" t="s">
        <v>70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ht="12.75">
      <c r="A48" s="63" t="s">
        <v>23</v>
      </c>
      <c r="B48" s="64" t="s">
        <v>71</v>
      </c>
      <c r="C48" s="65" t="s">
        <v>23</v>
      </c>
      <c r="D48" s="66"/>
      <c r="E48" s="66"/>
      <c r="F48" s="66"/>
      <c r="G48" s="66"/>
      <c r="H48" s="66"/>
      <c r="I48" s="66"/>
      <c r="J48" s="63" t="s">
        <v>23</v>
      </c>
      <c r="K48" s="65" t="s">
        <v>23</v>
      </c>
      <c r="L48" s="66"/>
      <c r="M48" s="66"/>
      <c r="N48" s="66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ht="12.75">
      <c r="A49" s="63" t="s">
        <v>23</v>
      </c>
      <c r="B49" s="64" t="s">
        <v>72</v>
      </c>
      <c r="C49" s="65" t="s">
        <v>23</v>
      </c>
      <c r="D49" s="66"/>
      <c r="E49" s="66"/>
      <c r="F49" s="66"/>
      <c r="G49" s="66"/>
      <c r="H49" s="66"/>
      <c r="I49" s="66"/>
      <c r="J49" s="63" t="s">
        <v>23</v>
      </c>
      <c r="K49" s="65" t="s">
        <v>23</v>
      </c>
      <c r="L49" s="66"/>
      <c r="M49" s="66"/>
      <c r="N49" s="66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12.75">
      <c r="A50" s="63" t="s">
        <v>23</v>
      </c>
      <c r="B50" s="64" t="s">
        <v>73</v>
      </c>
      <c r="C50" s="65" t="s">
        <v>23</v>
      </c>
      <c r="D50" s="66"/>
      <c r="E50" s="66"/>
      <c r="F50" s="66"/>
      <c r="G50" s="66"/>
      <c r="H50" s="66"/>
      <c r="I50" s="66"/>
      <c r="J50" s="63" t="s">
        <v>23</v>
      </c>
      <c r="K50" s="65" t="s">
        <v>23</v>
      </c>
      <c r="L50" s="66"/>
      <c r="M50" s="66"/>
      <c r="N50" s="66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ht="60">
      <c r="A51" s="59">
        <v>18</v>
      </c>
      <c r="B51" s="60" t="s">
        <v>74</v>
      </c>
      <c r="C51" s="61">
        <v>1.44</v>
      </c>
      <c r="D51" s="62">
        <v>304.63</v>
      </c>
      <c r="E51" s="62" t="s">
        <v>75</v>
      </c>
      <c r="F51" s="62">
        <v>8.81</v>
      </c>
      <c r="G51" s="62">
        <v>439</v>
      </c>
      <c r="H51" s="62" t="s">
        <v>76</v>
      </c>
      <c r="I51" s="62">
        <v>13</v>
      </c>
      <c r="J51" s="59" t="s">
        <v>34</v>
      </c>
      <c r="K51" s="61" t="s">
        <v>35</v>
      </c>
      <c r="L51" s="62">
        <v>8826</v>
      </c>
      <c r="M51" s="62" t="s">
        <v>77</v>
      </c>
      <c r="N51" s="62">
        <v>98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ht="12.75">
      <c r="A52" s="63" t="s">
        <v>23</v>
      </c>
      <c r="B52" s="64" t="s">
        <v>78</v>
      </c>
      <c r="C52" s="65" t="s">
        <v>23</v>
      </c>
      <c r="D52" s="66"/>
      <c r="E52" s="66"/>
      <c r="F52" s="66"/>
      <c r="G52" s="66"/>
      <c r="H52" s="66"/>
      <c r="I52" s="66"/>
      <c r="J52" s="63" t="s">
        <v>23</v>
      </c>
      <c r="K52" s="65" t="s">
        <v>23</v>
      </c>
      <c r="L52" s="66"/>
      <c r="M52" s="66"/>
      <c r="N52" s="66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ht="12.75">
      <c r="A53" s="63" t="s">
        <v>23</v>
      </c>
      <c r="B53" s="64" t="s">
        <v>79</v>
      </c>
      <c r="C53" s="65" t="s">
        <v>23</v>
      </c>
      <c r="D53" s="66"/>
      <c r="E53" s="66"/>
      <c r="F53" s="66"/>
      <c r="G53" s="66"/>
      <c r="H53" s="66"/>
      <c r="I53" s="66"/>
      <c r="J53" s="63" t="s">
        <v>23</v>
      </c>
      <c r="K53" s="65" t="s">
        <v>23</v>
      </c>
      <c r="L53" s="66"/>
      <c r="M53" s="66"/>
      <c r="N53" s="66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ht="12.75">
      <c r="A54" s="63" t="s">
        <v>23</v>
      </c>
      <c r="B54" s="64" t="s">
        <v>80</v>
      </c>
      <c r="C54" s="65" t="s">
        <v>23</v>
      </c>
      <c r="D54" s="66"/>
      <c r="E54" s="66"/>
      <c r="F54" s="66"/>
      <c r="G54" s="66"/>
      <c r="H54" s="66"/>
      <c r="I54" s="66"/>
      <c r="J54" s="63" t="s">
        <v>23</v>
      </c>
      <c r="K54" s="65" t="s">
        <v>23</v>
      </c>
      <c r="L54" s="66"/>
      <c r="M54" s="66"/>
      <c r="N54" s="66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ht="84">
      <c r="A55" s="59">
        <v>19</v>
      </c>
      <c r="B55" s="60" t="s">
        <v>81</v>
      </c>
      <c r="C55" s="61">
        <v>1.584</v>
      </c>
      <c r="D55" s="62">
        <v>2289.02</v>
      </c>
      <c r="E55" s="62">
        <v>639.86</v>
      </c>
      <c r="F55" s="62" t="s">
        <v>82</v>
      </c>
      <c r="G55" s="62">
        <v>3626</v>
      </c>
      <c r="H55" s="62">
        <v>1014</v>
      </c>
      <c r="I55" s="62" t="s">
        <v>83</v>
      </c>
      <c r="J55" s="59" t="s">
        <v>34</v>
      </c>
      <c r="K55" s="61" t="s">
        <v>35</v>
      </c>
      <c r="L55" s="62">
        <v>42164</v>
      </c>
      <c r="M55" s="62">
        <v>21893</v>
      </c>
      <c r="N55" s="62" t="s">
        <v>84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ht="12.75">
      <c r="A56" s="63" t="s">
        <v>23</v>
      </c>
      <c r="B56" s="64" t="s">
        <v>85</v>
      </c>
      <c r="C56" s="65" t="s">
        <v>23</v>
      </c>
      <c r="D56" s="66"/>
      <c r="E56" s="66"/>
      <c r="F56" s="66"/>
      <c r="G56" s="66"/>
      <c r="H56" s="66"/>
      <c r="I56" s="66"/>
      <c r="J56" s="63" t="s">
        <v>23</v>
      </c>
      <c r="K56" s="65" t="s">
        <v>23</v>
      </c>
      <c r="L56" s="66"/>
      <c r="M56" s="66"/>
      <c r="N56" s="6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ht="12.75">
      <c r="A57" s="63" t="s">
        <v>23</v>
      </c>
      <c r="B57" s="64" t="s">
        <v>86</v>
      </c>
      <c r="C57" s="65" t="s">
        <v>23</v>
      </c>
      <c r="D57" s="66"/>
      <c r="E57" s="66"/>
      <c r="F57" s="66"/>
      <c r="G57" s="66"/>
      <c r="H57" s="66"/>
      <c r="I57" s="66"/>
      <c r="J57" s="63" t="s">
        <v>23</v>
      </c>
      <c r="K57" s="65" t="s">
        <v>23</v>
      </c>
      <c r="L57" s="66"/>
      <c r="M57" s="66"/>
      <c r="N57" s="66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ht="12.75">
      <c r="A58" s="63" t="s">
        <v>23</v>
      </c>
      <c r="B58" s="64" t="s">
        <v>87</v>
      </c>
      <c r="C58" s="65" t="s">
        <v>23</v>
      </c>
      <c r="D58" s="66"/>
      <c r="E58" s="66"/>
      <c r="F58" s="66"/>
      <c r="G58" s="66"/>
      <c r="H58" s="66"/>
      <c r="I58" s="66"/>
      <c r="J58" s="63" t="s">
        <v>23</v>
      </c>
      <c r="K58" s="65" t="s">
        <v>23</v>
      </c>
      <c r="L58" s="66"/>
      <c r="M58" s="66"/>
      <c r="N58" s="66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ht="60">
      <c r="A59" s="59">
        <v>20</v>
      </c>
      <c r="B59" s="60" t="s">
        <v>88</v>
      </c>
      <c r="C59" s="61">
        <v>1.584</v>
      </c>
      <c r="D59" s="62">
        <v>3688.54</v>
      </c>
      <c r="E59" s="62" t="s">
        <v>89</v>
      </c>
      <c r="F59" s="62" t="s">
        <v>90</v>
      </c>
      <c r="G59" s="62">
        <v>5843</v>
      </c>
      <c r="H59" s="62" t="s">
        <v>91</v>
      </c>
      <c r="I59" s="62" t="s">
        <v>92</v>
      </c>
      <c r="J59" s="59" t="s">
        <v>34</v>
      </c>
      <c r="K59" s="61" t="s">
        <v>35</v>
      </c>
      <c r="L59" s="62">
        <v>64483</v>
      </c>
      <c r="M59" s="62" t="s">
        <v>93</v>
      </c>
      <c r="N59" s="62" t="s">
        <v>94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ht="12.75">
      <c r="A60" s="63" t="s">
        <v>23</v>
      </c>
      <c r="B60" s="64" t="s">
        <v>95</v>
      </c>
      <c r="C60" s="65" t="s">
        <v>23</v>
      </c>
      <c r="D60" s="66"/>
      <c r="E60" s="66"/>
      <c r="F60" s="66"/>
      <c r="G60" s="66"/>
      <c r="H60" s="66"/>
      <c r="I60" s="66"/>
      <c r="J60" s="63" t="s">
        <v>23</v>
      </c>
      <c r="K60" s="65" t="s">
        <v>23</v>
      </c>
      <c r="L60" s="66"/>
      <c r="M60" s="66"/>
      <c r="N60" s="66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ht="12.75">
      <c r="A61" s="63" t="s">
        <v>23</v>
      </c>
      <c r="B61" s="64" t="s">
        <v>96</v>
      </c>
      <c r="C61" s="65" t="s">
        <v>23</v>
      </c>
      <c r="D61" s="66"/>
      <c r="E61" s="66"/>
      <c r="F61" s="66"/>
      <c r="G61" s="66"/>
      <c r="H61" s="66"/>
      <c r="I61" s="66"/>
      <c r="J61" s="63" t="s">
        <v>23</v>
      </c>
      <c r="K61" s="65" t="s">
        <v>23</v>
      </c>
      <c r="L61" s="66"/>
      <c r="M61" s="66"/>
      <c r="N61" s="66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ht="12.75">
      <c r="A62" s="63" t="s">
        <v>23</v>
      </c>
      <c r="B62" s="64" t="s">
        <v>97</v>
      </c>
      <c r="C62" s="65" t="s">
        <v>23</v>
      </c>
      <c r="D62" s="66"/>
      <c r="E62" s="66"/>
      <c r="F62" s="66"/>
      <c r="G62" s="66"/>
      <c r="H62" s="66"/>
      <c r="I62" s="66"/>
      <c r="J62" s="63" t="s">
        <v>23</v>
      </c>
      <c r="K62" s="65" t="s">
        <v>23</v>
      </c>
      <c r="L62" s="66"/>
      <c r="M62" s="66"/>
      <c r="N62" s="66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ht="60">
      <c r="A63" s="59">
        <v>21</v>
      </c>
      <c r="B63" s="60" t="s">
        <v>98</v>
      </c>
      <c r="C63" s="61">
        <v>6.98</v>
      </c>
      <c r="D63" s="62">
        <v>153</v>
      </c>
      <c r="E63" s="62" t="s">
        <v>99</v>
      </c>
      <c r="F63" s="62" t="s">
        <v>100</v>
      </c>
      <c r="G63" s="62">
        <v>1068</v>
      </c>
      <c r="H63" s="62" t="s">
        <v>101</v>
      </c>
      <c r="I63" s="62" t="s">
        <v>102</v>
      </c>
      <c r="J63" s="59" t="s">
        <v>34</v>
      </c>
      <c r="K63" s="61" t="s">
        <v>35</v>
      </c>
      <c r="L63" s="62">
        <v>22783</v>
      </c>
      <c r="M63" s="62" t="s">
        <v>103</v>
      </c>
      <c r="N63" s="62" t="s">
        <v>104</v>
      </c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ht="12.75">
      <c r="A64" s="63" t="s">
        <v>23</v>
      </c>
      <c r="B64" s="64" t="s">
        <v>105</v>
      </c>
      <c r="C64" s="65" t="s">
        <v>23</v>
      </c>
      <c r="D64" s="66"/>
      <c r="E64" s="66"/>
      <c r="F64" s="66"/>
      <c r="G64" s="66"/>
      <c r="H64" s="66"/>
      <c r="I64" s="66"/>
      <c r="J64" s="63" t="s">
        <v>23</v>
      </c>
      <c r="K64" s="65" t="s">
        <v>23</v>
      </c>
      <c r="L64" s="66"/>
      <c r="M64" s="66"/>
      <c r="N64" s="66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ht="12.75">
      <c r="A65" s="63" t="s">
        <v>23</v>
      </c>
      <c r="B65" s="64" t="s">
        <v>106</v>
      </c>
      <c r="C65" s="65" t="s">
        <v>23</v>
      </c>
      <c r="D65" s="66"/>
      <c r="E65" s="66"/>
      <c r="F65" s="66"/>
      <c r="G65" s="66"/>
      <c r="H65" s="66"/>
      <c r="I65" s="66"/>
      <c r="J65" s="63" t="s">
        <v>23</v>
      </c>
      <c r="K65" s="65" t="s">
        <v>23</v>
      </c>
      <c r="L65" s="66"/>
      <c r="M65" s="66"/>
      <c r="N65" s="66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3" ht="12.75">
      <c r="A66" s="63" t="s">
        <v>23</v>
      </c>
      <c r="B66" s="64" t="s">
        <v>107</v>
      </c>
      <c r="C66" s="65" t="s">
        <v>23</v>
      </c>
      <c r="D66" s="66"/>
      <c r="E66" s="66"/>
      <c r="F66" s="66"/>
      <c r="G66" s="66"/>
      <c r="H66" s="66"/>
      <c r="I66" s="66"/>
      <c r="J66" s="63" t="s">
        <v>23</v>
      </c>
      <c r="K66" s="65" t="s">
        <v>23</v>
      </c>
      <c r="L66" s="66"/>
      <c r="M66" s="66"/>
      <c r="N66" s="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3" ht="60">
      <c r="A67" s="59">
        <v>22</v>
      </c>
      <c r="B67" s="60" t="s">
        <v>108</v>
      </c>
      <c r="C67" s="61">
        <v>0.1396</v>
      </c>
      <c r="D67" s="62">
        <v>13528.58</v>
      </c>
      <c r="E67" s="62" t="s">
        <v>109</v>
      </c>
      <c r="F67" s="62"/>
      <c r="G67" s="62">
        <v>1889</v>
      </c>
      <c r="H67" s="62" t="s">
        <v>110</v>
      </c>
      <c r="I67" s="62"/>
      <c r="J67" s="59" t="s">
        <v>34</v>
      </c>
      <c r="K67" s="61" t="s">
        <v>35</v>
      </c>
      <c r="L67" s="62">
        <v>12106</v>
      </c>
      <c r="M67" s="62" t="s">
        <v>111</v>
      </c>
      <c r="N67" s="62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:43" ht="84">
      <c r="A68" s="59">
        <v>23</v>
      </c>
      <c r="B68" s="60" t="s">
        <v>112</v>
      </c>
      <c r="C68" s="61">
        <v>2.408</v>
      </c>
      <c r="D68" s="62">
        <v>3243.36</v>
      </c>
      <c r="E68" s="62" t="s">
        <v>113</v>
      </c>
      <c r="F68" s="62" t="s">
        <v>114</v>
      </c>
      <c r="G68" s="62">
        <v>7810</v>
      </c>
      <c r="H68" s="62" t="s">
        <v>115</v>
      </c>
      <c r="I68" s="62" t="s">
        <v>116</v>
      </c>
      <c r="J68" s="59" t="s">
        <v>34</v>
      </c>
      <c r="K68" s="61" t="s">
        <v>35</v>
      </c>
      <c r="L68" s="62">
        <v>59261</v>
      </c>
      <c r="M68" s="62" t="s">
        <v>117</v>
      </c>
      <c r="N68" s="62" t="s">
        <v>118</v>
      </c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43" ht="12.75">
      <c r="A69" s="63" t="s">
        <v>23</v>
      </c>
      <c r="B69" s="64" t="s">
        <v>119</v>
      </c>
      <c r="C69" s="65" t="s">
        <v>23</v>
      </c>
      <c r="D69" s="66"/>
      <c r="E69" s="66"/>
      <c r="F69" s="66"/>
      <c r="G69" s="66"/>
      <c r="H69" s="66"/>
      <c r="I69" s="66"/>
      <c r="J69" s="63" t="s">
        <v>23</v>
      </c>
      <c r="K69" s="65" t="s">
        <v>23</v>
      </c>
      <c r="L69" s="66"/>
      <c r="M69" s="66"/>
      <c r="N69" s="66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:43" ht="12.75">
      <c r="A70" s="63" t="s">
        <v>23</v>
      </c>
      <c r="B70" s="64" t="s">
        <v>120</v>
      </c>
      <c r="C70" s="65" t="s">
        <v>23</v>
      </c>
      <c r="D70" s="66"/>
      <c r="E70" s="66"/>
      <c r="F70" s="66"/>
      <c r="G70" s="66"/>
      <c r="H70" s="66"/>
      <c r="I70" s="66"/>
      <c r="J70" s="63" t="s">
        <v>23</v>
      </c>
      <c r="K70" s="65" t="s">
        <v>23</v>
      </c>
      <c r="L70" s="66"/>
      <c r="M70" s="66"/>
      <c r="N70" s="66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43" ht="12.75">
      <c r="A71" s="63" t="s">
        <v>23</v>
      </c>
      <c r="B71" s="64" t="s">
        <v>121</v>
      </c>
      <c r="C71" s="65" t="s">
        <v>23</v>
      </c>
      <c r="D71" s="66"/>
      <c r="E71" s="66"/>
      <c r="F71" s="66"/>
      <c r="G71" s="66"/>
      <c r="H71" s="66"/>
      <c r="I71" s="66"/>
      <c r="J71" s="63" t="s">
        <v>23</v>
      </c>
      <c r="K71" s="65" t="s">
        <v>23</v>
      </c>
      <c r="L71" s="66"/>
      <c r="M71" s="66"/>
      <c r="N71" s="66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:43" ht="60">
      <c r="A72" s="59">
        <v>24</v>
      </c>
      <c r="B72" s="60" t="s">
        <v>122</v>
      </c>
      <c r="C72" s="61">
        <v>51.6</v>
      </c>
      <c r="D72" s="62">
        <v>1191.55</v>
      </c>
      <c r="E72" s="62" t="s">
        <v>123</v>
      </c>
      <c r="F72" s="62" t="s">
        <v>124</v>
      </c>
      <c r="G72" s="62">
        <v>61484</v>
      </c>
      <c r="H72" s="62" t="s">
        <v>125</v>
      </c>
      <c r="I72" s="62" t="s">
        <v>126</v>
      </c>
      <c r="J72" s="59" t="s">
        <v>34</v>
      </c>
      <c r="K72" s="61" t="s">
        <v>35</v>
      </c>
      <c r="L72" s="62">
        <v>631737</v>
      </c>
      <c r="M72" s="62" t="s">
        <v>127</v>
      </c>
      <c r="N72" s="62" t="s">
        <v>128</v>
      </c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:43" ht="12.75">
      <c r="A73" s="63" t="s">
        <v>23</v>
      </c>
      <c r="B73" s="64" t="s">
        <v>129</v>
      </c>
      <c r="C73" s="65" t="s">
        <v>23</v>
      </c>
      <c r="D73" s="66"/>
      <c r="E73" s="66"/>
      <c r="F73" s="66"/>
      <c r="G73" s="66"/>
      <c r="H73" s="66"/>
      <c r="I73" s="66"/>
      <c r="J73" s="63" t="s">
        <v>23</v>
      </c>
      <c r="K73" s="65" t="s">
        <v>23</v>
      </c>
      <c r="L73" s="66"/>
      <c r="M73" s="66"/>
      <c r="N73" s="66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ht="12.75">
      <c r="A74" s="63" t="s">
        <v>23</v>
      </c>
      <c r="B74" s="64" t="s">
        <v>130</v>
      </c>
      <c r="C74" s="65" t="s">
        <v>23</v>
      </c>
      <c r="D74" s="66"/>
      <c r="E74" s="66"/>
      <c r="F74" s="66"/>
      <c r="G74" s="66"/>
      <c r="H74" s="66"/>
      <c r="I74" s="66"/>
      <c r="J74" s="63" t="s">
        <v>23</v>
      </c>
      <c r="K74" s="65" t="s">
        <v>23</v>
      </c>
      <c r="L74" s="66"/>
      <c r="M74" s="66"/>
      <c r="N74" s="66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:43" ht="12.75">
      <c r="A75" s="67" t="s">
        <v>23</v>
      </c>
      <c r="B75" s="68" t="s">
        <v>131</v>
      </c>
      <c r="C75" s="69" t="s">
        <v>23</v>
      </c>
      <c r="D75" s="70"/>
      <c r="E75" s="70"/>
      <c r="F75" s="70"/>
      <c r="G75" s="70"/>
      <c r="H75" s="70"/>
      <c r="I75" s="70"/>
      <c r="J75" s="67" t="s">
        <v>23</v>
      </c>
      <c r="K75" s="69" t="s">
        <v>23</v>
      </c>
      <c r="L75" s="70"/>
      <c r="M75" s="70"/>
      <c r="N75" s="70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ht="36">
      <c r="A76" s="71" t="s">
        <v>132</v>
      </c>
      <c r="B76" s="72"/>
      <c r="C76" s="72"/>
      <c r="D76" s="72"/>
      <c r="E76" s="72"/>
      <c r="F76" s="72"/>
      <c r="G76" s="73">
        <v>111525</v>
      </c>
      <c r="H76" s="73" t="s">
        <v>133</v>
      </c>
      <c r="I76" s="73" t="s">
        <v>134</v>
      </c>
      <c r="J76" s="73"/>
      <c r="K76" s="73"/>
      <c r="L76" s="73">
        <v>1268933</v>
      </c>
      <c r="M76" s="73" t="s">
        <v>135</v>
      </c>
      <c r="N76" s="73" t="s">
        <v>136</v>
      </c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43" ht="12.75">
      <c r="A77" s="71" t="s">
        <v>137</v>
      </c>
      <c r="B77" s="72"/>
      <c r="C77" s="72"/>
      <c r="D77" s="72"/>
      <c r="E77" s="72"/>
      <c r="F77" s="72"/>
      <c r="G77" s="73"/>
      <c r="H77" s="73"/>
      <c r="I77" s="73"/>
      <c r="J77" s="73"/>
      <c r="K77" s="73"/>
      <c r="L77" s="73"/>
      <c r="M77" s="73"/>
      <c r="N77" s="73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ht="12.75">
      <c r="A78" s="71" t="s">
        <v>138</v>
      </c>
      <c r="B78" s="72"/>
      <c r="C78" s="72"/>
      <c r="D78" s="72"/>
      <c r="E78" s="72"/>
      <c r="F78" s="72"/>
      <c r="G78" s="73">
        <v>37091</v>
      </c>
      <c r="H78" s="73"/>
      <c r="I78" s="73"/>
      <c r="J78" s="73"/>
      <c r="K78" s="73"/>
      <c r="L78" s="73">
        <v>801109</v>
      </c>
      <c r="M78" s="73"/>
      <c r="N78" s="73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:43" ht="12.75">
      <c r="A79" s="71" t="s">
        <v>139</v>
      </c>
      <c r="B79" s="72"/>
      <c r="C79" s="72"/>
      <c r="D79" s="72"/>
      <c r="E79" s="72"/>
      <c r="F79" s="72"/>
      <c r="G79" s="73">
        <v>60204</v>
      </c>
      <c r="H79" s="73"/>
      <c r="I79" s="73"/>
      <c r="J79" s="73"/>
      <c r="K79" s="73"/>
      <c r="L79" s="73">
        <v>385901</v>
      </c>
      <c r="M79" s="73"/>
      <c r="N79" s="73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:43" ht="12.75">
      <c r="A80" s="71" t="s">
        <v>140</v>
      </c>
      <c r="B80" s="72"/>
      <c r="C80" s="72"/>
      <c r="D80" s="72"/>
      <c r="E80" s="72"/>
      <c r="F80" s="72"/>
      <c r="G80" s="73">
        <v>16292</v>
      </c>
      <c r="H80" s="73"/>
      <c r="I80" s="73"/>
      <c r="J80" s="73"/>
      <c r="K80" s="73"/>
      <c r="L80" s="73">
        <v>126417</v>
      </c>
      <c r="M80" s="73"/>
      <c r="N80" s="73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:43" ht="12.75">
      <c r="A81" s="74" t="s">
        <v>141</v>
      </c>
      <c r="B81" s="75"/>
      <c r="C81" s="75"/>
      <c r="D81" s="75"/>
      <c r="E81" s="75"/>
      <c r="F81" s="75"/>
      <c r="G81" s="76">
        <v>31771</v>
      </c>
      <c r="H81" s="76"/>
      <c r="I81" s="76"/>
      <c r="J81" s="76"/>
      <c r="K81" s="76"/>
      <c r="L81" s="76">
        <v>686205</v>
      </c>
      <c r="M81" s="76"/>
      <c r="N81" s="76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:43" ht="12.75">
      <c r="A82" s="74" t="s">
        <v>142</v>
      </c>
      <c r="B82" s="75"/>
      <c r="C82" s="75"/>
      <c r="D82" s="75"/>
      <c r="E82" s="75"/>
      <c r="F82" s="75"/>
      <c r="G82" s="76">
        <v>18981</v>
      </c>
      <c r="H82" s="76"/>
      <c r="I82" s="76"/>
      <c r="J82" s="76"/>
      <c r="K82" s="76"/>
      <c r="L82" s="76">
        <v>409966</v>
      </c>
      <c r="M82" s="76"/>
      <c r="N82" s="76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:43" ht="12.75">
      <c r="A83" s="74" t="s">
        <v>143</v>
      </c>
      <c r="B83" s="75"/>
      <c r="C83" s="75"/>
      <c r="D83" s="75"/>
      <c r="E83" s="75"/>
      <c r="F83" s="75"/>
      <c r="G83" s="76"/>
      <c r="H83" s="76"/>
      <c r="I83" s="76"/>
      <c r="J83" s="76"/>
      <c r="K83" s="76"/>
      <c r="L83" s="76"/>
      <c r="M83" s="76"/>
      <c r="N83" s="76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:43" ht="39" customHeight="1">
      <c r="A84" s="71" t="s">
        <v>144</v>
      </c>
      <c r="B84" s="72"/>
      <c r="C84" s="72"/>
      <c r="D84" s="72"/>
      <c r="E84" s="72"/>
      <c r="F84" s="72"/>
      <c r="G84" s="73">
        <v>28166</v>
      </c>
      <c r="H84" s="73"/>
      <c r="I84" s="73"/>
      <c r="J84" s="73"/>
      <c r="K84" s="73"/>
      <c r="L84" s="73">
        <v>528155</v>
      </c>
      <c r="M84" s="73"/>
      <c r="N84" s="73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:43" ht="25.5" customHeight="1">
      <c r="A85" s="71" t="s">
        <v>145</v>
      </c>
      <c r="B85" s="72"/>
      <c r="C85" s="72"/>
      <c r="D85" s="72"/>
      <c r="E85" s="72"/>
      <c r="F85" s="72"/>
      <c r="G85" s="73">
        <v>147</v>
      </c>
      <c r="H85" s="73"/>
      <c r="I85" s="73"/>
      <c r="J85" s="73"/>
      <c r="K85" s="73"/>
      <c r="L85" s="73">
        <v>3071</v>
      </c>
      <c r="M85" s="73"/>
      <c r="N85" s="73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:43" ht="25.5" customHeight="1">
      <c r="A86" s="71" t="s">
        <v>146</v>
      </c>
      <c r="B86" s="72"/>
      <c r="C86" s="72"/>
      <c r="D86" s="72"/>
      <c r="E86" s="72"/>
      <c r="F86" s="72"/>
      <c r="G86" s="73">
        <v>5946</v>
      </c>
      <c r="H86" s="73"/>
      <c r="I86" s="73"/>
      <c r="J86" s="73"/>
      <c r="K86" s="73"/>
      <c r="L86" s="73">
        <v>99236</v>
      </c>
      <c r="M86" s="73"/>
      <c r="N86" s="73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:43" ht="25.5" customHeight="1">
      <c r="A87" s="71" t="s">
        <v>147</v>
      </c>
      <c r="B87" s="72"/>
      <c r="C87" s="72"/>
      <c r="D87" s="72"/>
      <c r="E87" s="72"/>
      <c r="F87" s="72"/>
      <c r="G87" s="73">
        <v>15716</v>
      </c>
      <c r="H87" s="73"/>
      <c r="I87" s="73"/>
      <c r="J87" s="73"/>
      <c r="K87" s="73"/>
      <c r="L87" s="73">
        <v>242237</v>
      </c>
      <c r="M87" s="73"/>
      <c r="N87" s="73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:43" ht="25.5" customHeight="1">
      <c r="A88" s="71" t="s">
        <v>148</v>
      </c>
      <c r="B88" s="72"/>
      <c r="C88" s="72"/>
      <c r="D88" s="72"/>
      <c r="E88" s="72"/>
      <c r="F88" s="72"/>
      <c r="G88" s="73">
        <v>1176</v>
      </c>
      <c r="H88" s="73"/>
      <c r="I88" s="73"/>
      <c r="J88" s="73"/>
      <c r="K88" s="73"/>
      <c r="L88" s="73">
        <v>24735</v>
      </c>
      <c r="M88" s="73"/>
      <c r="N88" s="73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:43" ht="25.5" customHeight="1">
      <c r="A89" s="71" t="s">
        <v>149</v>
      </c>
      <c r="B89" s="72"/>
      <c r="C89" s="72"/>
      <c r="D89" s="72"/>
      <c r="E89" s="72"/>
      <c r="F89" s="72"/>
      <c r="G89" s="73">
        <v>13289</v>
      </c>
      <c r="H89" s="73"/>
      <c r="I89" s="73"/>
      <c r="J89" s="73"/>
      <c r="K89" s="73"/>
      <c r="L89" s="73">
        <v>189129</v>
      </c>
      <c r="M89" s="73"/>
      <c r="N89" s="73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:43" ht="25.5" customHeight="1">
      <c r="A90" s="71" t="s">
        <v>150</v>
      </c>
      <c r="B90" s="72"/>
      <c r="C90" s="72"/>
      <c r="D90" s="72"/>
      <c r="E90" s="72"/>
      <c r="F90" s="72"/>
      <c r="G90" s="73">
        <v>4192</v>
      </c>
      <c r="H90" s="73"/>
      <c r="I90" s="73"/>
      <c r="J90" s="73"/>
      <c r="K90" s="73"/>
      <c r="L90" s="73">
        <v>61557</v>
      </c>
      <c r="M90" s="73"/>
      <c r="N90" s="73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:43" ht="25.5" customHeight="1">
      <c r="A91" s="71" t="s">
        <v>151</v>
      </c>
      <c r="B91" s="72"/>
      <c r="C91" s="72"/>
      <c r="D91" s="72"/>
      <c r="E91" s="72"/>
      <c r="F91" s="72"/>
      <c r="G91" s="73">
        <v>93645</v>
      </c>
      <c r="H91" s="73"/>
      <c r="I91" s="73"/>
      <c r="J91" s="73"/>
      <c r="K91" s="73"/>
      <c r="L91" s="73">
        <v>1216984</v>
      </c>
      <c r="M91" s="73"/>
      <c r="N91" s="73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:43" ht="12.75">
      <c r="A92" s="71" t="s">
        <v>152</v>
      </c>
      <c r="B92" s="72"/>
      <c r="C92" s="72"/>
      <c r="D92" s="72"/>
      <c r="E92" s="72"/>
      <c r="F92" s="72"/>
      <c r="G92" s="73">
        <v>162277</v>
      </c>
      <c r="H92" s="73"/>
      <c r="I92" s="73"/>
      <c r="J92" s="73"/>
      <c r="K92" s="73"/>
      <c r="L92" s="73">
        <v>2365104</v>
      </c>
      <c r="M92" s="73"/>
      <c r="N92" s="73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:43" ht="12.75">
      <c r="A93" s="71" t="s">
        <v>153</v>
      </c>
      <c r="B93" s="72"/>
      <c r="C93" s="72"/>
      <c r="D93" s="72"/>
      <c r="E93" s="72"/>
      <c r="F93" s="72"/>
      <c r="G93" s="73">
        <v>32455</v>
      </c>
      <c r="H93" s="73"/>
      <c r="I93" s="73"/>
      <c r="J93" s="73"/>
      <c r="K93" s="73"/>
      <c r="L93" s="73">
        <v>473021</v>
      </c>
      <c r="M93" s="73"/>
      <c r="N93" s="7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:43" ht="12.75">
      <c r="A94" s="74" t="s">
        <v>154</v>
      </c>
      <c r="B94" s="75"/>
      <c r="C94" s="75"/>
      <c r="D94" s="75"/>
      <c r="E94" s="75"/>
      <c r="F94" s="75"/>
      <c r="G94" s="76">
        <v>194732</v>
      </c>
      <c r="H94" s="76"/>
      <c r="I94" s="76"/>
      <c r="J94" s="76"/>
      <c r="K94" s="76"/>
      <c r="L94" s="76">
        <v>2838125</v>
      </c>
      <c r="M94" s="76"/>
      <c r="N94" s="76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:43" ht="12.75">
      <c r="A95" s="25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5:43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:43" ht="12.75">
      <c r="A97" s="23" t="s">
        <v>30</v>
      </c>
      <c r="D97" s="14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:43" ht="12.75">
      <c r="A98" s="24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:43" ht="12.75">
      <c r="A99" s="23" t="s">
        <v>31</v>
      </c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5:43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5:43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5:43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5:43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5:43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5:43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5:43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5:43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5:43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5:43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5:43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5:43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5:43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5:43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5:43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5:43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5:43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5:43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5:43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5:43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5:43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5:43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5:43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5:43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5:43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5:43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5:43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5:43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5:43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5:43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5:43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5:43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5:43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5:43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5:43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5:43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5:43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5:43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5:43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5:43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5:43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5:43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5:43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5:43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5:43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5:43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5:43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5:43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5:43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5:43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5:43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5:43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5:43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5:43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5:43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5:43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5:43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5:43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5:43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5:43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5:43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5:43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5:43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5:43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5:43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15:43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15:43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15:43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15:43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5:43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15:43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15:43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15:43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15:43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15:43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15:43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15:43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15:43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5:43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15:43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15:43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15:43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15:43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15:43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15:43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15:43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15:43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15:43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15:43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15:43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15:43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15:43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15:43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15:43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15:43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15:43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15:43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15:43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15:43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15:43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15:43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15:43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15:43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15:43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15:43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15:43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15:43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15:43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15:43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15:43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15:43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15:43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15:43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15:43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15:43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15:43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15:43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15:43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15:43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15:43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15:43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15:43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15:43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15:43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15:43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15:43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15:43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15:43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15:43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15:43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15:43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15:43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15:43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15:43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15:43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15:43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15:43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15:43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15:43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15:43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15:43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15:43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15:43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15:43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15:43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15:43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15:43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15:43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15:43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15:43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15:43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15:43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15:43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15:43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15:43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15:43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15:43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15:43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15:43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15:43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15:43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15:43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15:43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15:43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15:43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15:43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15:43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15:43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15:43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15:43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15:43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15:43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15:43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15:43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15:43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15:43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15:43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15:43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15:43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15:43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15:43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15:43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15:43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15:43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15:43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15:43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15:43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15:43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15:43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15:43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15:43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15:43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15:43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15:43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15:43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15:43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15:43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15:43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15:43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15:43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15:43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15:43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15:43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15:43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15:43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15:43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15:43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15:43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15:43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15:43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15:43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15:43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15:43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15:43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15:43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15:43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15:43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15:43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15:43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15:43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15:43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15:43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15:43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15:43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15:43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15:43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15:43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15:43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15:43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15:43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15:43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15:43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15:43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15:43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15:43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15:43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15:43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15:43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15:43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15:43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15:43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15:43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15:43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15:43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15:43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15:43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15:43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15:43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15:43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15:43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15:43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15:43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15:43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15:43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15:43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15:43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15:43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15:43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15:43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15:43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15:43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15:43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15:43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15:43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15:43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15:43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15:43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15:43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15:43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15:43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15:43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15:43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15:43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15:43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15:43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15:43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15:43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15:43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15:43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15:43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15:43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15:43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15:43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15:43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15:43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15:43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15:43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15:43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15:43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15:43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15:43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15:43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15:43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15:43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15:43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15:43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15:43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15:43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15:43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15:43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15:43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15:43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15:43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15:43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15:43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15:43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15:43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15:43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15:43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15:43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15:43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15:43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15:43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15:43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15:43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15:43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15:43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15:43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15:43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15:43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15:43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15:43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15:43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15:43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15:43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15:43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15:43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15:43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15:43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15:43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15:43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15:43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15:43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15:43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15:43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15:43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15:43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15:43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15:43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15:43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15:43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15:43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15:43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15:43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15:43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15:43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15:43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15:43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15:43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15:43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15:43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15:43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15:19" ht="12.75">
      <c r="O452"/>
      <c r="P452"/>
      <c r="Q452"/>
      <c r="R452"/>
      <c r="S452"/>
    </row>
    <row r="453" spans="15:19" ht="12.75">
      <c r="O453"/>
      <c r="P453"/>
      <c r="Q453"/>
      <c r="R453"/>
      <c r="S453"/>
    </row>
    <row r="454" spans="15:19" ht="12.75">
      <c r="O454"/>
      <c r="P454"/>
      <c r="Q454"/>
      <c r="R454"/>
      <c r="S454"/>
    </row>
    <row r="455" spans="15:19" ht="12.75">
      <c r="O455"/>
      <c r="P455"/>
      <c r="Q455"/>
      <c r="R455"/>
      <c r="S455"/>
    </row>
    <row r="456" spans="15:19" ht="12.75">
      <c r="O456"/>
      <c r="P456"/>
      <c r="Q456"/>
      <c r="R456"/>
      <c r="S456"/>
    </row>
    <row r="457" spans="15:19" ht="12.75">
      <c r="O457"/>
      <c r="P457"/>
      <c r="Q457"/>
      <c r="R457"/>
      <c r="S457"/>
    </row>
    <row r="458" spans="15:19" ht="12.75">
      <c r="O458"/>
      <c r="P458"/>
      <c r="Q458"/>
      <c r="R458"/>
      <c r="S458"/>
    </row>
    <row r="459" spans="15:19" ht="12.75">
      <c r="O459"/>
      <c r="P459"/>
      <c r="Q459"/>
      <c r="R459"/>
      <c r="S459"/>
    </row>
    <row r="460" spans="15:19" ht="12.75">
      <c r="O460"/>
      <c r="P460"/>
      <c r="Q460"/>
      <c r="R460"/>
      <c r="S460"/>
    </row>
    <row r="461" spans="15:19" ht="12.75">
      <c r="O461"/>
      <c r="P461"/>
      <c r="Q461"/>
      <c r="R461"/>
      <c r="S461"/>
    </row>
    <row r="462" spans="15:19" ht="12.75">
      <c r="O462"/>
      <c r="P462"/>
      <c r="Q462"/>
      <c r="R462"/>
      <c r="S462"/>
    </row>
    <row r="463" spans="15:19" ht="12.75">
      <c r="O463"/>
      <c r="P463"/>
      <c r="Q463"/>
      <c r="R463"/>
      <c r="S463"/>
    </row>
    <row r="464" spans="15:19" ht="12.75">
      <c r="O464"/>
      <c r="P464"/>
      <c r="Q464"/>
      <c r="R464"/>
      <c r="S464"/>
    </row>
    <row r="465" spans="15:19" ht="12.75">
      <c r="O465"/>
      <c r="P465"/>
      <c r="Q465"/>
      <c r="R465"/>
      <c r="S465"/>
    </row>
    <row r="466" spans="15:19" ht="12.75">
      <c r="O466"/>
      <c r="P466"/>
      <c r="Q466"/>
      <c r="R466"/>
      <c r="S466"/>
    </row>
    <row r="467" spans="15:19" ht="12.75">
      <c r="O467"/>
      <c r="P467"/>
      <c r="Q467"/>
      <c r="R467"/>
      <c r="S467"/>
    </row>
    <row r="468" spans="15:19" ht="12.75">
      <c r="O468"/>
      <c r="P468"/>
      <c r="Q468"/>
      <c r="R468"/>
      <c r="S468"/>
    </row>
    <row r="469" spans="15:19" ht="12.75">
      <c r="O469"/>
      <c r="P469"/>
      <c r="Q469"/>
      <c r="R469"/>
      <c r="S469"/>
    </row>
    <row r="470" spans="15:19" ht="12.75">
      <c r="O470"/>
      <c r="P470"/>
      <c r="Q470"/>
      <c r="R470"/>
      <c r="S470"/>
    </row>
    <row r="471" spans="15:19" ht="12.75">
      <c r="O471"/>
      <c r="P471"/>
      <c r="Q471"/>
      <c r="R471"/>
      <c r="S471"/>
    </row>
    <row r="472" spans="15:19" ht="12.75">
      <c r="O472"/>
      <c r="P472"/>
      <c r="Q472"/>
      <c r="R472"/>
      <c r="S472"/>
    </row>
    <row r="473" spans="15:19" ht="12.75">
      <c r="O473"/>
      <c r="P473"/>
      <c r="Q473"/>
      <c r="R473"/>
      <c r="S473"/>
    </row>
    <row r="474" spans="15:19" ht="12.75">
      <c r="O474"/>
      <c r="P474"/>
      <c r="Q474"/>
      <c r="R474"/>
      <c r="S474"/>
    </row>
    <row r="475" spans="15:19" ht="12.75">
      <c r="O475"/>
      <c r="P475"/>
      <c r="Q475"/>
      <c r="R475"/>
      <c r="S475"/>
    </row>
    <row r="476" spans="15:19" ht="12.75">
      <c r="O476"/>
      <c r="P476"/>
      <c r="Q476"/>
      <c r="R476"/>
      <c r="S476"/>
    </row>
    <row r="477" spans="15:19" ht="12.75">
      <c r="O477"/>
      <c r="P477"/>
      <c r="Q477"/>
      <c r="R477"/>
      <c r="S477"/>
    </row>
    <row r="478" spans="15:19" ht="12.75">
      <c r="O478"/>
      <c r="P478"/>
      <c r="Q478"/>
      <c r="R478"/>
      <c r="S478"/>
    </row>
    <row r="479" spans="15:19" ht="12.75">
      <c r="O479"/>
      <c r="P479"/>
      <c r="Q479"/>
      <c r="R479"/>
      <c r="S479"/>
    </row>
    <row r="480" spans="15:19" ht="12.75">
      <c r="O480"/>
      <c r="P480"/>
      <c r="Q480"/>
      <c r="R480"/>
      <c r="S480"/>
    </row>
    <row r="481" spans="15:19" ht="12.75">
      <c r="O481"/>
      <c r="P481"/>
      <c r="Q481"/>
      <c r="R481"/>
      <c r="S481"/>
    </row>
    <row r="482" spans="15:19" ht="12.75">
      <c r="O482"/>
      <c r="P482"/>
      <c r="Q482"/>
      <c r="R482"/>
      <c r="S482"/>
    </row>
    <row r="483" spans="15:19" ht="12.75">
      <c r="O483"/>
      <c r="P483"/>
      <c r="Q483"/>
      <c r="R483"/>
      <c r="S483"/>
    </row>
    <row r="484" spans="15:19" ht="12.75">
      <c r="O484"/>
      <c r="P484"/>
      <c r="Q484"/>
      <c r="R484"/>
      <c r="S484"/>
    </row>
    <row r="485" spans="15:19" ht="12.75">
      <c r="O485"/>
      <c r="P485"/>
      <c r="Q485"/>
      <c r="R485"/>
      <c r="S485"/>
    </row>
    <row r="486" spans="15:19" ht="12.75">
      <c r="O486"/>
      <c r="P486"/>
      <c r="Q486"/>
      <c r="R486"/>
      <c r="S486"/>
    </row>
    <row r="487" spans="15:19" ht="12.75">
      <c r="O487"/>
      <c r="P487"/>
      <c r="Q487"/>
      <c r="R487"/>
      <c r="S487"/>
    </row>
    <row r="488" spans="15:19" ht="12.75">
      <c r="O488"/>
      <c r="P488"/>
      <c r="Q488"/>
      <c r="R488"/>
      <c r="S488"/>
    </row>
    <row r="489" spans="15:19" ht="12.75">
      <c r="O489"/>
      <c r="P489"/>
      <c r="Q489"/>
      <c r="R489"/>
      <c r="S489"/>
    </row>
    <row r="490" spans="15:19" ht="12.75">
      <c r="O490"/>
      <c r="P490"/>
      <c r="Q490"/>
      <c r="R490"/>
      <c r="S490"/>
    </row>
    <row r="491" spans="15:19" ht="12.75">
      <c r="O491"/>
      <c r="P491"/>
      <c r="Q491"/>
      <c r="R491"/>
      <c r="S491"/>
    </row>
    <row r="492" spans="15:19" ht="12.75">
      <c r="O492"/>
      <c r="P492"/>
      <c r="Q492"/>
      <c r="R492"/>
      <c r="S492"/>
    </row>
    <row r="493" spans="15:19" ht="12.75">
      <c r="O493"/>
      <c r="P493"/>
      <c r="Q493"/>
      <c r="R493"/>
      <c r="S493"/>
    </row>
    <row r="494" spans="15:19" ht="12.75">
      <c r="O494"/>
      <c r="P494"/>
      <c r="Q494"/>
      <c r="R494"/>
      <c r="S494"/>
    </row>
    <row r="495" spans="15:19" ht="12.75">
      <c r="O495"/>
      <c r="P495"/>
      <c r="Q495"/>
      <c r="R495"/>
      <c r="S495"/>
    </row>
    <row r="496" spans="15:19" ht="12.75">
      <c r="O496"/>
      <c r="P496"/>
      <c r="Q496"/>
      <c r="R496"/>
      <c r="S496"/>
    </row>
    <row r="497" spans="15:19" ht="12.75">
      <c r="O497"/>
      <c r="P497"/>
      <c r="Q497"/>
      <c r="R497"/>
      <c r="S497"/>
    </row>
    <row r="498" spans="15:19" ht="12.75">
      <c r="O498"/>
      <c r="P498"/>
      <c r="Q498"/>
      <c r="R498"/>
      <c r="S498"/>
    </row>
    <row r="499" spans="15:19" ht="12.75">
      <c r="O499"/>
      <c r="P499"/>
      <c r="Q499"/>
      <c r="R499"/>
      <c r="S499"/>
    </row>
    <row r="500" spans="15:19" ht="12.75">
      <c r="O500"/>
      <c r="P500"/>
      <c r="Q500"/>
      <c r="R500"/>
      <c r="S500"/>
    </row>
    <row r="501" spans="15:19" ht="12.75">
      <c r="O501"/>
      <c r="P501"/>
      <c r="Q501"/>
      <c r="R501"/>
      <c r="S501"/>
    </row>
    <row r="502" spans="15:19" ht="12.75">
      <c r="O502"/>
      <c r="P502"/>
      <c r="Q502"/>
      <c r="R502"/>
      <c r="S502"/>
    </row>
    <row r="503" spans="15:19" ht="12.75">
      <c r="O503"/>
      <c r="P503"/>
      <c r="Q503"/>
      <c r="R503"/>
      <c r="S503"/>
    </row>
    <row r="504" spans="15:19" ht="12.75">
      <c r="O504"/>
      <c r="P504"/>
      <c r="Q504"/>
      <c r="R504"/>
      <c r="S504"/>
    </row>
    <row r="505" spans="15:19" ht="12.75">
      <c r="O505"/>
      <c r="P505"/>
      <c r="Q505"/>
      <c r="R505"/>
      <c r="S505"/>
    </row>
    <row r="506" spans="15:19" ht="12.75">
      <c r="O506"/>
      <c r="P506"/>
      <c r="Q506"/>
      <c r="R506"/>
      <c r="S506"/>
    </row>
    <row r="507" spans="15:19" ht="12.75">
      <c r="O507"/>
      <c r="P507"/>
      <c r="Q507"/>
      <c r="R507"/>
      <c r="S507"/>
    </row>
    <row r="508" spans="15:19" ht="12.75">
      <c r="O508"/>
      <c r="P508"/>
      <c r="Q508"/>
      <c r="R508"/>
      <c r="S508"/>
    </row>
    <row r="509" spans="15:19" ht="12.75">
      <c r="O509"/>
      <c r="P509"/>
      <c r="Q509"/>
      <c r="R509"/>
      <c r="S509"/>
    </row>
    <row r="510" spans="15:19" ht="12.75">
      <c r="O510"/>
      <c r="P510"/>
      <c r="Q510"/>
      <c r="R510"/>
      <c r="S510"/>
    </row>
    <row r="511" spans="15:19" ht="12.75">
      <c r="O511"/>
      <c r="P511"/>
      <c r="Q511"/>
      <c r="R511"/>
      <c r="S511"/>
    </row>
    <row r="512" spans="15:19" ht="12.75">
      <c r="O512"/>
      <c r="P512"/>
      <c r="Q512"/>
      <c r="R512"/>
      <c r="S512"/>
    </row>
    <row r="513" spans="15:19" ht="12.75">
      <c r="O513"/>
      <c r="P513"/>
      <c r="Q513"/>
      <c r="R513"/>
      <c r="S513"/>
    </row>
    <row r="514" spans="15:19" ht="12.75">
      <c r="O514"/>
      <c r="P514"/>
      <c r="Q514"/>
      <c r="R514"/>
      <c r="S514"/>
    </row>
    <row r="515" spans="15:19" ht="12.75">
      <c r="O515"/>
      <c r="P515"/>
      <c r="Q515"/>
      <c r="R515"/>
      <c r="S515"/>
    </row>
    <row r="516" spans="15:19" ht="12.75">
      <c r="O516"/>
      <c r="P516"/>
      <c r="Q516"/>
      <c r="R516"/>
      <c r="S516"/>
    </row>
    <row r="517" spans="15:19" ht="12.75">
      <c r="O517"/>
      <c r="P517"/>
      <c r="Q517"/>
      <c r="R517"/>
      <c r="S517"/>
    </row>
    <row r="518" spans="15:19" ht="12.75">
      <c r="O518"/>
      <c r="P518"/>
      <c r="Q518"/>
      <c r="R518"/>
      <c r="S518"/>
    </row>
    <row r="519" spans="15:19" ht="12.75">
      <c r="O519"/>
      <c r="P519"/>
      <c r="Q519"/>
      <c r="R519"/>
      <c r="S519"/>
    </row>
    <row r="520" spans="15:19" ht="12.75">
      <c r="O520"/>
      <c r="P520"/>
      <c r="Q520"/>
      <c r="R520"/>
      <c r="S520"/>
    </row>
    <row r="521" spans="15:17" ht="12.75">
      <c r="O521"/>
      <c r="P521"/>
      <c r="Q521"/>
    </row>
    <row r="522" spans="15:17" ht="12.75">
      <c r="O522"/>
      <c r="P522"/>
      <c r="Q522"/>
    </row>
    <row r="523" spans="15:17" ht="12.75">
      <c r="O523"/>
      <c r="P523"/>
      <c r="Q523"/>
    </row>
    <row r="524" spans="15:17" ht="12.75">
      <c r="O524"/>
      <c r="P524"/>
      <c r="Q524"/>
    </row>
  </sheetData>
  <sheetProtection/>
  <mergeCells count="40">
    <mergeCell ref="A93:F93"/>
    <mergeCell ref="A94:F94"/>
    <mergeCell ref="A87:F87"/>
    <mergeCell ref="A88:F88"/>
    <mergeCell ref="A89:F89"/>
    <mergeCell ref="A90:F90"/>
    <mergeCell ref="A91:F91"/>
    <mergeCell ref="A92:F92"/>
    <mergeCell ref="A81:F81"/>
    <mergeCell ref="A82:F82"/>
    <mergeCell ref="A83:F83"/>
    <mergeCell ref="A84:F84"/>
    <mergeCell ref="A85:F85"/>
    <mergeCell ref="A86:F86"/>
    <mergeCell ref="A26:N26"/>
    <mergeCell ref="A76:F76"/>
    <mergeCell ref="A77:F77"/>
    <mergeCell ref="A78:F78"/>
    <mergeCell ref="A79:F79"/>
    <mergeCell ref="A80:F80"/>
    <mergeCell ref="A9:N9"/>
    <mergeCell ref="A12:N12"/>
    <mergeCell ref="A14:N14"/>
    <mergeCell ref="O22:O24"/>
    <mergeCell ref="K17:L17"/>
    <mergeCell ref="K19:L19"/>
    <mergeCell ref="K18:L18"/>
    <mergeCell ref="J22:K22"/>
    <mergeCell ref="A22:A24"/>
    <mergeCell ref="B22:B24"/>
    <mergeCell ref="A8:N8"/>
    <mergeCell ref="A11:N11"/>
    <mergeCell ref="A13:N13"/>
    <mergeCell ref="D23:D24"/>
    <mergeCell ref="G23:G24"/>
    <mergeCell ref="L23:L24"/>
    <mergeCell ref="D22:F22"/>
    <mergeCell ref="C22:C24"/>
    <mergeCell ref="L22:N22"/>
    <mergeCell ref="G22:I22"/>
  </mergeCells>
  <printOptions/>
  <pageMargins left="0.65" right="0.15748031496062992" top="0.32" bottom="0.38" header="0.16" footer="0.21"/>
  <pageSetup fitToHeight="30000" horizontalDpi="600" verticalDpi="600" orientation="landscape" paperSize="9" scale="75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 Смета</dc:creator>
  <cp:keywords/>
  <dc:description/>
  <cp:lastModifiedBy>ОКС Смета</cp:lastModifiedBy>
  <cp:lastPrinted>2011-09-20T07:30:39Z</cp:lastPrinted>
  <dcterms:created xsi:type="dcterms:W3CDTF">2003-01-28T12:33:10Z</dcterms:created>
  <dcterms:modified xsi:type="dcterms:W3CDTF">2019-08-08T07:22:09Z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